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Гемофілія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<sst xmlns="http://schemas.openxmlformats.org/spreadsheetml/2006/main" count="37" uniqueCount="23">
  <si>
    <t xml:space="preserve"> </t>
  </si>
  <si>
    <t>Прибуток</t>
  </si>
  <si>
    <t>Видаток</t>
  </si>
  <si>
    <t>Залишок на кінець звітного періоду</t>
  </si>
  <si>
    <t>к-ть</t>
  </si>
  <si>
    <t>сума,грн.</t>
  </si>
  <si>
    <t>НОВОСЕВЕН ,порошок ліофілізований для приготування розчину для інєкцій по 2мг(100КМО)</t>
  </si>
  <si>
    <t>Разом</t>
  </si>
  <si>
    <t>Імунат порошок для розчину для ін єкцій по 1000/750МО  у флаконах №1</t>
  </si>
  <si>
    <t>ФЕЙБА 1000 ОД/ FEIBA 1000U антиінгібіторний коагулянтний комплекс оброблений парою.порошок по 1000 МО  в комплекті з розчиником по 20мл у фл.</t>
  </si>
  <si>
    <t>НОВОСЕВЕН ,порошок ліофілізований для приготування розчину для інєкцій по 5мг(250КМО)</t>
  </si>
  <si>
    <t>АІМАФІКС 1000 МО/10МЛ фактор коагуляції крові людини ІХ</t>
  </si>
  <si>
    <t>Головний лікар</t>
  </si>
  <si>
    <t>О.Б.Жупанов</t>
  </si>
  <si>
    <t>Головний бухгалтер</t>
  </si>
  <si>
    <t>О.В.Кипоренко</t>
  </si>
  <si>
    <t>Залишок на 01.01.2018</t>
  </si>
  <si>
    <t>ФЕЙБА 500 ОД/ FEIBA 500U антиінгібіторний коагулянтний комплекс оброблений парою.порошок по 500 МО  в комплекті з розчиником по 20мл у фл.</t>
  </si>
  <si>
    <t xml:space="preserve">ЕМОКЛОТ 500  МО/10МЛ коагуляції крові людини </t>
  </si>
  <si>
    <t>ФЕЙБА 500 ОД антиінгібіторний коагулянтний комплекс ,оброблений парою</t>
  </si>
  <si>
    <t>ОКТАНІН  Ф  1000 МО порошок для розчину для інєкцій по 1000 мо у флаконах №1</t>
  </si>
  <si>
    <t>РЕФАКТО  АФ ліофілізат для розчину для інєкцій по 1000МО у флаконі №1 у комплекті з розчинником по      4 мл</t>
  </si>
  <si>
    <t>Звіт про використання та отримання лікарських засобів та виробів медичного призначення за рахунок коштів державного бюджету станом на 13.08.2018р. ("Гемофілія")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</si>
</sst>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28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8.28125" style="0" customWidth="1"/>
    <col min="2" max="2" width="8.57421875" style="0" customWidth="1"/>
    <col min="3" max="3" width="11.8515625" style="0" customWidth="1"/>
    <col min="4" max="4" width="11.00390625" style="0" customWidth="1"/>
    <col min="5" max="5" width="12.57421875" style="0" customWidth="1"/>
    <col min="6" max="6" width="8.8515625" style="0" customWidth="1"/>
    <col min="7" max="7" width="11.7109375" style="0" customWidth="1"/>
    <col min="8" max="8" width="11.140625" style="0" customWidth="1"/>
    <col min="9" max="9" width="13.28125" style="0" customWidth="1"/>
  </cols>
  <sheetData>
    <row r="1" spans="1:9" ht="42.75" customHeight="1">
      <c r="A1" s="17" t="s">
        <v>22</v>
      </c>
      <c r="B1" s="18"/>
      <c r="C1" s="18"/>
      <c r="D1" s="18"/>
      <c r="E1" s="18"/>
      <c r="F1" s="18"/>
      <c r="G1" s="18"/>
      <c r="H1" s="18"/>
      <c r="I1" s="19"/>
    </row>
    <row r="2" spans="1:9" ht="24.75" customHeight="1">
      <c r="A2" s="20" t="s">
        <v>0</v>
      </c>
      <c r="B2" s="22" t="s">
        <v>16</v>
      </c>
      <c r="C2" s="22"/>
      <c r="D2" s="23" t="s">
        <v>1</v>
      </c>
      <c r="E2" s="24"/>
      <c r="F2" s="23" t="s">
        <v>2</v>
      </c>
      <c r="G2" s="24"/>
      <c r="H2" s="22" t="s">
        <v>3</v>
      </c>
      <c r="I2" s="22"/>
    </row>
    <row r="3" spans="1:9" ht="20.25" customHeight="1">
      <c r="A3" s="21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" t="s">
        <v>5</v>
      </c>
      <c r="H3" s="1" t="s">
        <v>4</v>
      </c>
      <c r="I3" s="1" t="s">
        <v>5</v>
      </c>
    </row>
    <row r="4" spans="1:10" s="11" customFormat="1" ht="66.75" customHeight="1">
      <c r="A4" s="13" t="s">
        <v>8</v>
      </c>
      <c r="B4" s="6">
        <v>248000</v>
      </c>
      <c r="C4" s="2">
        <f>B4*J4</f>
        <v>1547993.68</v>
      </c>
      <c r="D4" s="7"/>
      <c r="E4" s="2"/>
      <c r="F4" s="12">
        <f>B4-H4</f>
        <v>248000</v>
      </c>
      <c r="G4" s="5">
        <f>F4*J4</f>
        <v>1547993.68</v>
      </c>
      <c r="H4" s="7">
        <v>0</v>
      </c>
      <c r="I4" s="2">
        <f>H4*J4</f>
        <v>0</v>
      </c>
      <c r="J4">
        <v>6.24191</v>
      </c>
    </row>
    <row r="5" spans="1:10" s="11" customFormat="1" ht="150" customHeight="1">
      <c r="A5" s="13" t="s">
        <v>9</v>
      </c>
      <c r="B5" s="6">
        <v>4000</v>
      </c>
      <c r="C5" s="2">
        <f>B5*J5</f>
        <v>127007.28</v>
      </c>
      <c r="D5" s="7"/>
      <c r="E5" s="2"/>
      <c r="F5" s="12">
        <f>B5-H5</f>
        <v>4000</v>
      </c>
      <c r="G5" s="5">
        <f>F5*J5</f>
        <v>127007.28</v>
      </c>
      <c r="H5" s="7">
        <v>0</v>
      </c>
      <c r="I5" s="2">
        <f>H5*J5</f>
        <v>0</v>
      </c>
      <c r="J5">
        <v>31.75182</v>
      </c>
    </row>
    <row r="6" spans="1:10" s="11" customFormat="1" ht="84" customHeight="1">
      <c r="A6" s="3" t="s">
        <v>10</v>
      </c>
      <c r="B6" s="6">
        <v>1000000</v>
      </c>
      <c r="C6" s="2">
        <f>B6*J6</f>
        <v>434211.12</v>
      </c>
      <c r="D6" s="7"/>
      <c r="E6" s="2"/>
      <c r="F6" s="12">
        <f>B6-H6</f>
        <v>1000000</v>
      </c>
      <c r="G6" s="5">
        <f>F6*J6</f>
        <v>434211.12</v>
      </c>
      <c r="H6" s="7">
        <v>0</v>
      </c>
      <c r="I6" s="2">
        <f>H6*J6</f>
        <v>0</v>
      </c>
      <c r="J6">
        <v>0.43421112</v>
      </c>
    </row>
    <row r="7" spans="1:10" s="11" customFormat="1" ht="68.25" customHeight="1">
      <c r="A7" s="13" t="s">
        <v>11</v>
      </c>
      <c r="B7" s="6">
        <v>6000</v>
      </c>
      <c r="C7" s="2">
        <f>B7*J7</f>
        <v>30773.999999999996</v>
      </c>
      <c r="D7" s="7"/>
      <c r="E7" s="2"/>
      <c r="F7" s="12">
        <f>B7-H7</f>
        <v>6000</v>
      </c>
      <c r="G7" s="5">
        <f>F7*J7</f>
        <v>30773.999999999996</v>
      </c>
      <c r="H7" s="7">
        <v>0</v>
      </c>
      <c r="I7" s="2">
        <f>H7*J7</f>
        <v>0</v>
      </c>
      <c r="J7">
        <v>5.129</v>
      </c>
    </row>
    <row r="8" spans="1:10" s="11" customFormat="1" ht="105.75" customHeight="1">
      <c r="A8" s="3" t="s">
        <v>6</v>
      </c>
      <c r="B8" s="6"/>
      <c r="C8" s="2"/>
      <c r="D8" s="7">
        <v>2000000</v>
      </c>
      <c r="E8" s="2">
        <f>D8*J8</f>
        <v>900881.2000000001</v>
      </c>
      <c r="F8" s="12">
        <f>D8-H8</f>
        <v>1400000</v>
      </c>
      <c r="G8" s="5">
        <f>F8*J8</f>
        <v>630616.8400000001</v>
      </c>
      <c r="H8" s="7">
        <v>600000</v>
      </c>
      <c r="I8" s="2">
        <f aca="true" t="shared" si="0" ref="I8:I21">H8*J8</f>
        <v>270264.36</v>
      </c>
      <c r="J8">
        <v>0.4504406</v>
      </c>
    </row>
    <row r="9" spans="1:10" s="11" customFormat="1" ht="94.5" customHeight="1">
      <c r="A9" s="3" t="s">
        <v>10</v>
      </c>
      <c r="B9" s="6"/>
      <c r="C9" s="2"/>
      <c r="D9" s="7">
        <v>2250000</v>
      </c>
      <c r="E9" s="2">
        <f aca="true" t="shared" si="1" ref="E9:E21">D9*J9</f>
        <v>1013491.4400000001</v>
      </c>
      <c r="F9" s="12">
        <f aca="true" t="shared" si="2" ref="F9:F21">D9-H9</f>
        <v>2000000</v>
      </c>
      <c r="G9" s="5">
        <f aca="true" t="shared" si="3" ref="G9:G21">F9*J9</f>
        <v>900881.28</v>
      </c>
      <c r="H9" s="7">
        <v>250000</v>
      </c>
      <c r="I9" s="2">
        <f t="shared" si="0"/>
        <v>112610.16</v>
      </c>
      <c r="J9">
        <v>0.45044064</v>
      </c>
    </row>
    <row r="10" spans="1:10" s="11" customFormat="1" ht="150.75" customHeight="1">
      <c r="A10" s="13" t="s">
        <v>17</v>
      </c>
      <c r="B10" s="6"/>
      <c r="C10" s="2"/>
      <c r="D10" s="7">
        <v>19000</v>
      </c>
      <c r="E10" s="2">
        <f t="shared" si="1"/>
        <v>633159.4199999999</v>
      </c>
      <c r="F10" s="12">
        <f t="shared" si="2"/>
        <v>19000</v>
      </c>
      <c r="G10" s="5">
        <f t="shared" si="3"/>
        <v>633159.4199999999</v>
      </c>
      <c r="H10" s="7">
        <v>0</v>
      </c>
      <c r="I10" s="2">
        <f t="shared" si="0"/>
        <v>0</v>
      </c>
      <c r="J10">
        <v>33.32418</v>
      </c>
    </row>
    <row r="11" spans="1:10" s="11" customFormat="1" ht="164.25" customHeight="1">
      <c r="A11" s="13" t="s">
        <v>9</v>
      </c>
      <c r="B11" s="6"/>
      <c r="C11" s="2"/>
      <c r="D11" s="7">
        <v>50000</v>
      </c>
      <c r="E11" s="2">
        <f t="shared" si="1"/>
        <v>1666208.5</v>
      </c>
      <c r="F11" s="12">
        <f t="shared" si="2"/>
        <v>50000</v>
      </c>
      <c r="G11" s="5">
        <f t="shared" si="3"/>
        <v>1666208.5</v>
      </c>
      <c r="H11" s="7">
        <v>0</v>
      </c>
      <c r="I11" s="2">
        <f t="shared" si="0"/>
        <v>0</v>
      </c>
      <c r="J11">
        <v>33.32417</v>
      </c>
    </row>
    <row r="12" spans="1:10" s="11" customFormat="1" ht="68.25" customHeight="1">
      <c r="A12" s="13" t="s">
        <v>8</v>
      </c>
      <c r="B12" s="6"/>
      <c r="C12" s="2"/>
      <c r="D12" s="7">
        <v>1040000</v>
      </c>
      <c r="E12" s="2">
        <f t="shared" si="1"/>
        <v>6368616.8</v>
      </c>
      <c r="F12" s="12">
        <f t="shared" si="2"/>
        <v>540000</v>
      </c>
      <c r="G12" s="5">
        <f t="shared" si="3"/>
        <v>3306781.8</v>
      </c>
      <c r="H12" s="7">
        <v>500000</v>
      </c>
      <c r="I12" s="2">
        <f t="shared" si="0"/>
        <v>3061835</v>
      </c>
      <c r="J12">
        <v>6.12367</v>
      </c>
    </row>
    <row r="13" spans="1:10" s="11" customFormat="1" ht="68.25" customHeight="1">
      <c r="A13" s="13" t="s">
        <v>8</v>
      </c>
      <c r="B13" s="6"/>
      <c r="C13" s="2"/>
      <c r="D13" s="7">
        <v>100000</v>
      </c>
      <c r="E13" s="2">
        <f t="shared" si="1"/>
        <v>640850</v>
      </c>
      <c r="F13" s="12">
        <f t="shared" si="2"/>
        <v>0</v>
      </c>
      <c r="G13" s="5">
        <f t="shared" si="3"/>
        <v>0</v>
      </c>
      <c r="H13" s="7">
        <v>100000</v>
      </c>
      <c r="I13" s="2">
        <f t="shared" si="0"/>
        <v>640850</v>
      </c>
      <c r="J13">
        <v>6.4085</v>
      </c>
    </row>
    <row r="14" spans="1:10" s="11" customFormat="1" ht="68.25" customHeight="1">
      <c r="A14" s="13" t="s">
        <v>18</v>
      </c>
      <c r="B14" s="6"/>
      <c r="C14" s="2"/>
      <c r="D14" s="7">
        <v>369000</v>
      </c>
      <c r="E14" s="2">
        <f t="shared" si="1"/>
        <v>1828727.0999999999</v>
      </c>
      <c r="F14" s="12">
        <f t="shared" si="2"/>
        <v>186500</v>
      </c>
      <c r="G14" s="5">
        <f t="shared" si="3"/>
        <v>924275.35</v>
      </c>
      <c r="H14" s="7">
        <v>182500</v>
      </c>
      <c r="I14" s="2">
        <f t="shared" si="0"/>
        <v>904451.75</v>
      </c>
      <c r="J14">
        <v>4.9559</v>
      </c>
    </row>
    <row r="15" spans="1:10" s="11" customFormat="1" ht="68.25" customHeight="1">
      <c r="A15" s="13" t="s">
        <v>18</v>
      </c>
      <c r="B15" s="6"/>
      <c r="C15" s="2"/>
      <c r="D15" s="7">
        <v>163500</v>
      </c>
      <c r="E15" s="2">
        <f t="shared" si="1"/>
        <v>810289.6499999999</v>
      </c>
      <c r="F15" s="12">
        <f t="shared" si="2"/>
        <v>0</v>
      </c>
      <c r="G15" s="5">
        <f t="shared" si="3"/>
        <v>0</v>
      </c>
      <c r="H15" s="7">
        <v>163500</v>
      </c>
      <c r="I15" s="2">
        <f t="shared" si="0"/>
        <v>810289.6499999999</v>
      </c>
      <c r="J15">
        <v>4.9559</v>
      </c>
    </row>
    <row r="16" spans="1:10" s="11" customFormat="1" ht="68.25" customHeight="1">
      <c r="A16" s="13" t="s">
        <v>18</v>
      </c>
      <c r="B16" s="6"/>
      <c r="C16" s="2"/>
      <c r="D16" s="7">
        <v>477500</v>
      </c>
      <c r="E16" s="2">
        <f t="shared" si="1"/>
        <v>2366442.25</v>
      </c>
      <c r="F16" s="12">
        <f t="shared" si="2"/>
        <v>0</v>
      </c>
      <c r="G16" s="5">
        <f t="shared" si="3"/>
        <v>0</v>
      </c>
      <c r="H16" s="7">
        <v>477500</v>
      </c>
      <c r="I16" s="2">
        <f t="shared" si="0"/>
        <v>2366442.25</v>
      </c>
      <c r="J16">
        <v>4.9559</v>
      </c>
    </row>
    <row r="17" spans="1:10" s="11" customFormat="1" ht="68.25" customHeight="1">
      <c r="A17" s="13" t="s">
        <v>19</v>
      </c>
      <c r="B17" s="6"/>
      <c r="C17" s="2"/>
      <c r="D17" s="7">
        <v>1000</v>
      </c>
      <c r="E17" s="2">
        <f t="shared" si="1"/>
        <v>33324.18</v>
      </c>
      <c r="F17" s="12">
        <f t="shared" si="2"/>
        <v>0</v>
      </c>
      <c r="G17" s="5">
        <f t="shared" si="3"/>
        <v>0</v>
      </c>
      <c r="H17" s="7">
        <v>1000</v>
      </c>
      <c r="I17" s="2">
        <f t="shared" si="0"/>
        <v>33324.18</v>
      </c>
      <c r="J17">
        <v>33.32418</v>
      </c>
    </row>
    <row r="18" spans="1:10" s="11" customFormat="1" ht="68.25" customHeight="1">
      <c r="A18" s="13" t="s">
        <v>20</v>
      </c>
      <c r="B18" s="6"/>
      <c r="C18" s="2"/>
      <c r="D18" s="7">
        <v>60000</v>
      </c>
      <c r="E18" s="2">
        <f t="shared" si="1"/>
        <v>410143.8</v>
      </c>
      <c r="F18" s="12">
        <f t="shared" si="2"/>
        <v>20000</v>
      </c>
      <c r="G18" s="5">
        <f t="shared" si="3"/>
        <v>136714.6</v>
      </c>
      <c r="H18" s="7">
        <v>40000</v>
      </c>
      <c r="I18" s="2">
        <f t="shared" si="0"/>
        <v>273429.2</v>
      </c>
      <c r="J18">
        <v>6.83573</v>
      </c>
    </row>
    <row r="19" spans="1:10" s="11" customFormat="1" ht="68.25" customHeight="1">
      <c r="A19" s="13" t="s">
        <v>18</v>
      </c>
      <c r="B19" s="6"/>
      <c r="C19" s="2"/>
      <c r="D19" s="7">
        <v>34500</v>
      </c>
      <c r="E19" s="2">
        <f t="shared" si="1"/>
        <v>162910.38</v>
      </c>
      <c r="F19" s="12">
        <f t="shared" si="2"/>
        <v>0</v>
      </c>
      <c r="G19" s="5">
        <f t="shared" si="3"/>
        <v>0</v>
      </c>
      <c r="H19" s="7">
        <v>34500</v>
      </c>
      <c r="I19" s="2">
        <f t="shared" si="0"/>
        <v>162910.38</v>
      </c>
      <c r="J19">
        <v>4.72204</v>
      </c>
    </row>
    <row r="20" spans="1:10" s="11" customFormat="1" ht="124.5" customHeight="1">
      <c r="A20" s="13" t="s">
        <v>21</v>
      </c>
      <c r="B20" s="6"/>
      <c r="C20" s="2"/>
      <c r="D20" s="7">
        <v>13000</v>
      </c>
      <c r="E20" s="2">
        <f t="shared" si="1"/>
        <v>70559.32</v>
      </c>
      <c r="F20" s="12">
        <f t="shared" si="2"/>
        <v>0</v>
      </c>
      <c r="G20" s="5">
        <f t="shared" si="3"/>
        <v>0</v>
      </c>
      <c r="H20" s="7">
        <v>13000</v>
      </c>
      <c r="I20" s="2">
        <f t="shared" si="0"/>
        <v>70559.32</v>
      </c>
      <c r="J20">
        <v>5.42764</v>
      </c>
    </row>
    <row r="21" spans="1:10" s="11" customFormat="1" ht="108" customHeight="1">
      <c r="A21" s="13" t="s">
        <v>21</v>
      </c>
      <c r="B21" s="6"/>
      <c r="C21" s="2"/>
      <c r="D21" s="7">
        <v>35000</v>
      </c>
      <c r="E21" s="2">
        <f t="shared" si="1"/>
        <v>199974.94999999998</v>
      </c>
      <c r="F21" s="12">
        <f t="shared" si="2"/>
        <v>0</v>
      </c>
      <c r="G21" s="5">
        <f t="shared" si="3"/>
        <v>0</v>
      </c>
      <c r="H21" s="7">
        <v>35000</v>
      </c>
      <c r="I21" s="2">
        <f t="shared" si="0"/>
        <v>199974.94999999998</v>
      </c>
      <c r="J21">
        <v>5.71357</v>
      </c>
    </row>
    <row r="22" spans="1:9" s="4" customFormat="1" ht="12.75">
      <c r="A22" s="8" t="s">
        <v>7</v>
      </c>
      <c r="B22" s="8">
        <f aca="true" t="shared" si="4" ref="B22:I22">SUM(B4:B21)</f>
        <v>1258000</v>
      </c>
      <c r="C22" s="9">
        <f t="shared" si="4"/>
        <v>2139986.08</v>
      </c>
      <c r="D22" s="14">
        <f t="shared" si="4"/>
        <v>6612500</v>
      </c>
      <c r="E22" s="9">
        <f t="shared" si="4"/>
        <v>17105578.99</v>
      </c>
      <c r="F22" s="14">
        <f t="shared" si="4"/>
        <v>5473500</v>
      </c>
      <c r="G22" s="9">
        <f t="shared" si="4"/>
        <v>10338623.87</v>
      </c>
      <c r="H22" s="14">
        <f t="shared" si="4"/>
        <v>2397000</v>
      </c>
      <c r="I22" s="9">
        <f t="shared" si="4"/>
        <v>8906941.2</v>
      </c>
    </row>
    <row r="23" spans="1:9" ht="12.75">
      <c r="A23" s="10"/>
      <c r="B23" s="10"/>
      <c r="C23" s="10"/>
      <c r="D23" s="10"/>
      <c r="E23" s="10"/>
      <c r="F23" s="10"/>
      <c r="G23" s="10"/>
      <c r="H23" s="15"/>
      <c r="I23" s="16"/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 t="s">
        <v>12</v>
      </c>
      <c r="B25" s="10"/>
      <c r="C25" s="10"/>
      <c r="D25" s="10"/>
      <c r="E25" s="10" t="s">
        <v>13</v>
      </c>
      <c r="F25" s="10"/>
      <c r="G25" s="10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2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10" t="s">
        <v>14</v>
      </c>
      <c r="B28" s="10"/>
      <c r="C28" s="10"/>
      <c r="D28" s="10"/>
      <c r="E28" s="10" t="s">
        <v>15</v>
      </c>
      <c r="F28" s="10"/>
      <c r="G28" s="10"/>
      <c r="H28" s="10"/>
      <c r="I28" s="10"/>
    </row>
  </sheetData>
  <sheetProtection/>
  <mergeCells count="6">
    <mergeCell ref="A1:I1"/>
    <mergeCell ref="A2:A3"/>
    <mergeCell ref="B2:C2"/>
    <mergeCell ref="D2:E2"/>
    <mergeCell ref="F2:G2"/>
    <mergeCell ref="H2:I2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PC5</cp:lastModifiedBy>
  <dcterms:created xsi:type="dcterms:W3CDTF">2016-07-11T13:38:01Z</dcterms:created>
  <dcterms:modified xsi:type="dcterms:W3CDTF">2018-08-10T09:36:43Z</dcterms:modified>
  <cp:category/>
  <cp:version/>
  <cp:contentType/>
  <cp:contentStatus/>
</cp:coreProperties>
</file>