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мієлоїдний лейкоз (3)" sheetId="1" r:id="rId1"/>
    <sheet name="мієлоїдний лейкоз (2)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<sst xmlns="http://schemas.openxmlformats.org/spreadsheetml/2006/main" count="56" uniqueCount="19">
  <si>
    <t xml:space="preserve"> </t>
  </si>
  <si>
    <t>Прибуток</t>
  </si>
  <si>
    <t>Видаток</t>
  </si>
  <si>
    <t>Залишок на кінець звітного періоду</t>
  </si>
  <si>
    <t>к-ть</t>
  </si>
  <si>
    <t>сума,грн.</t>
  </si>
  <si>
    <t>ТАСИГНА .капсули тверді по 200мг по 14 капсул у блістері</t>
  </si>
  <si>
    <t>Разом</t>
  </si>
  <si>
    <r>
      <t xml:space="preserve">ТАСИГНА .капсули тверді по 200мг по 14 капсул у блістері по 2 блыстери в упак. </t>
    </r>
    <r>
      <rPr>
        <i/>
        <sz val="10"/>
        <rFont val="Arial"/>
        <family val="2"/>
      </rPr>
      <t>(гуманітарка)</t>
    </r>
  </si>
  <si>
    <r>
      <t xml:space="preserve">ТАСИГНА .капсули тверді по 150мг по 4 капсул у блістері по 7 блістера в упак. </t>
    </r>
    <r>
      <rPr>
        <i/>
        <sz val="10"/>
        <rFont val="Arial"/>
        <family val="2"/>
      </rPr>
      <t>(гуманітарка)</t>
    </r>
  </si>
  <si>
    <t>Головний лікар</t>
  </si>
  <si>
    <t>Жупанов О.Б.</t>
  </si>
  <si>
    <t>Головний бухгалтер</t>
  </si>
  <si>
    <t>Кипоренко О.В.</t>
  </si>
  <si>
    <t>НЕОПАКС .таблетки. вкриті плівковою оболонкою по 100мг</t>
  </si>
  <si>
    <t>Залишок на 01.01.2018</t>
  </si>
  <si>
    <t xml:space="preserve">ТАСИГНА .капсули тверді по 200мг по 14 капсул у блістері по 2 блыстери в упак. </t>
  </si>
  <si>
    <t>Звіт про використання та отримання лікарських засобів та виробів медичного призначення за рахунок коштів державного бюджету станом на 23.07.2018р. Централізована закупівля  лікарських засобів  для лікування хворих на хронічний мієлоїдний лейкоз</t>
  </si>
  <si>
    <t>Звіт про використання та отримання лікарських засобів та виробів медичного призначення за рахунок коштів державного бюджету станом на 13.08.2018р. Централізована закупівля  лікарських засобів  для лікування хворих на хронічний мієлоїдний лейкоз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</si>
</sst>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I22"/>
    </sheetView>
  </sheetViews>
  <sheetFormatPr defaultColWidth="9.140625" defaultRowHeight="12.75"/>
  <cols>
    <col min="1" max="1" width="14.00390625" style="0" customWidth="1"/>
    <col min="3" max="3" width="11.8515625" style="0" customWidth="1"/>
    <col min="5" max="5" width="13.00390625" style="0" customWidth="1"/>
    <col min="7" max="7" width="11.00390625" style="0" customWidth="1"/>
    <col min="9" max="9" width="11.57421875" style="0" customWidth="1"/>
  </cols>
  <sheetData>
    <row r="1" spans="1:9" ht="76.5" customHeight="1">
      <c r="A1" s="15" t="s">
        <v>18</v>
      </c>
      <c r="B1" s="16"/>
      <c r="C1" s="16"/>
      <c r="D1" s="16"/>
      <c r="E1" s="16"/>
      <c r="F1" s="16"/>
      <c r="G1" s="16"/>
      <c r="H1" s="16"/>
      <c r="I1" s="17"/>
    </row>
    <row r="2" spans="1:9" ht="38.25" customHeight="1">
      <c r="A2" s="18" t="s">
        <v>0</v>
      </c>
      <c r="B2" s="20" t="s">
        <v>15</v>
      </c>
      <c r="C2" s="20"/>
      <c r="D2" s="21" t="s">
        <v>1</v>
      </c>
      <c r="E2" s="22"/>
      <c r="F2" s="21" t="s">
        <v>2</v>
      </c>
      <c r="G2" s="22"/>
      <c r="H2" s="20" t="s">
        <v>3</v>
      </c>
      <c r="I2" s="20"/>
    </row>
    <row r="3" spans="1:9" ht="12.75">
      <c r="A3" s="19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71.25" customHeight="1">
      <c r="A4" s="12" t="s">
        <v>6</v>
      </c>
      <c r="B4" s="8">
        <v>3</v>
      </c>
      <c r="C4" s="4">
        <f aca="true" t="shared" si="0" ref="C4:C9">B4*J4</f>
        <v>46166.82</v>
      </c>
      <c r="D4" s="8"/>
      <c r="E4" s="4"/>
      <c r="F4" s="8">
        <f aca="true" t="shared" si="1" ref="F4:F9">B4-H4</f>
        <v>3</v>
      </c>
      <c r="G4" s="4">
        <f aca="true" t="shared" si="2" ref="G4:G11">F4*J4</f>
        <v>46166.82</v>
      </c>
      <c r="H4" s="8">
        <v>0</v>
      </c>
      <c r="I4" s="4">
        <f aca="true" t="shared" si="3" ref="I4:I13">H4*J4</f>
        <v>0</v>
      </c>
      <c r="J4">
        <v>15388.94</v>
      </c>
    </row>
    <row r="5" spans="1:10" ht="71.25" customHeight="1">
      <c r="A5" s="12" t="s">
        <v>6</v>
      </c>
      <c r="B5" s="8">
        <v>1</v>
      </c>
      <c r="C5" s="4">
        <f t="shared" si="0"/>
        <v>15388.94</v>
      </c>
      <c r="D5" s="8"/>
      <c r="E5" s="4"/>
      <c r="F5" s="8">
        <f t="shared" si="1"/>
        <v>1</v>
      </c>
      <c r="G5" s="4">
        <f t="shared" si="2"/>
        <v>15388.94</v>
      </c>
      <c r="H5" s="8">
        <v>0</v>
      </c>
      <c r="I5" s="4">
        <f t="shared" si="3"/>
        <v>0</v>
      </c>
      <c r="J5">
        <v>15388.94</v>
      </c>
    </row>
    <row r="6" spans="1:10" ht="71.25" customHeight="1">
      <c r="A6" s="12" t="s">
        <v>6</v>
      </c>
      <c r="B6" s="8">
        <v>1</v>
      </c>
      <c r="C6" s="4">
        <f t="shared" si="0"/>
        <v>15388.94</v>
      </c>
      <c r="D6" s="8"/>
      <c r="E6" s="4"/>
      <c r="F6" s="8">
        <f t="shared" si="1"/>
        <v>1</v>
      </c>
      <c r="G6" s="4">
        <f t="shared" si="2"/>
        <v>15388.94</v>
      </c>
      <c r="H6" s="8">
        <v>0</v>
      </c>
      <c r="I6" s="4">
        <f t="shared" si="3"/>
        <v>0</v>
      </c>
      <c r="J6">
        <v>15388.94</v>
      </c>
    </row>
    <row r="7" spans="1:10" ht="107.25" customHeight="1">
      <c r="A7" s="12" t="s">
        <v>8</v>
      </c>
      <c r="B7" s="8">
        <v>379</v>
      </c>
      <c r="C7" s="4">
        <f t="shared" si="0"/>
        <v>8976608.973900001</v>
      </c>
      <c r="D7" s="8"/>
      <c r="E7" s="4"/>
      <c r="F7" s="8">
        <f t="shared" si="1"/>
        <v>185</v>
      </c>
      <c r="G7" s="4">
        <f t="shared" si="2"/>
        <v>4381722.0585</v>
      </c>
      <c r="H7" s="8">
        <v>194</v>
      </c>
      <c r="I7" s="4">
        <f t="shared" si="3"/>
        <v>4594886.9154</v>
      </c>
      <c r="J7">
        <v>23684.9841</v>
      </c>
    </row>
    <row r="8" spans="1:10" ht="112.5" customHeight="1">
      <c r="A8" s="12" t="s">
        <v>9</v>
      </c>
      <c r="B8" s="8">
        <v>2</v>
      </c>
      <c r="C8" s="4">
        <f t="shared" si="0"/>
        <v>41053.97244</v>
      </c>
      <c r="D8" s="8"/>
      <c r="E8" s="4"/>
      <c r="F8" s="8">
        <f t="shared" si="1"/>
        <v>2</v>
      </c>
      <c r="G8" s="4">
        <f t="shared" si="2"/>
        <v>41053.97244</v>
      </c>
      <c r="H8" s="8">
        <v>0</v>
      </c>
      <c r="I8" s="4">
        <f t="shared" si="3"/>
        <v>0</v>
      </c>
      <c r="J8">
        <v>20526.98622</v>
      </c>
    </row>
    <row r="9" spans="1:10" ht="90" customHeight="1">
      <c r="A9" s="12" t="s">
        <v>14</v>
      </c>
      <c r="B9" s="8">
        <v>232</v>
      </c>
      <c r="C9" s="4">
        <f t="shared" si="0"/>
        <v>302186.96</v>
      </c>
      <c r="D9" s="8"/>
      <c r="E9" s="4"/>
      <c r="F9" s="8">
        <f t="shared" si="1"/>
        <v>20</v>
      </c>
      <c r="G9" s="4">
        <f t="shared" si="2"/>
        <v>26050.6</v>
      </c>
      <c r="H9" s="8">
        <v>212</v>
      </c>
      <c r="I9" s="4">
        <f t="shared" si="3"/>
        <v>276136.36</v>
      </c>
      <c r="J9">
        <v>1302.53</v>
      </c>
    </row>
    <row r="10" spans="1:10" ht="90" customHeight="1">
      <c r="A10" s="12" t="s">
        <v>16</v>
      </c>
      <c r="B10" s="8"/>
      <c r="C10" s="4"/>
      <c r="D10" s="8">
        <v>2422</v>
      </c>
      <c r="E10" s="4">
        <f>D10*J10</f>
        <v>1419631.08</v>
      </c>
      <c r="F10" s="8">
        <f>D10-H10</f>
        <v>0</v>
      </c>
      <c r="G10" s="4">
        <f t="shared" si="2"/>
        <v>0</v>
      </c>
      <c r="H10" s="8">
        <v>2422</v>
      </c>
      <c r="I10" s="4">
        <f t="shared" si="3"/>
        <v>1419631.08</v>
      </c>
      <c r="J10">
        <v>586.14</v>
      </c>
    </row>
    <row r="11" spans="1:10" ht="90" customHeight="1">
      <c r="A11" s="12" t="s">
        <v>14</v>
      </c>
      <c r="B11" s="8"/>
      <c r="C11" s="4"/>
      <c r="D11" s="8">
        <v>175</v>
      </c>
      <c r="E11" s="4">
        <f>D11*J11</f>
        <v>373936.50000000006</v>
      </c>
      <c r="F11" s="8">
        <f>D11-H11</f>
        <v>0</v>
      </c>
      <c r="G11" s="4">
        <f t="shared" si="2"/>
        <v>0</v>
      </c>
      <c r="H11" s="8">
        <v>175</v>
      </c>
      <c r="I11" s="4">
        <f t="shared" si="3"/>
        <v>373936.50000000006</v>
      </c>
      <c r="J11">
        <v>2136.78</v>
      </c>
    </row>
    <row r="12" spans="1:10" ht="90" customHeight="1">
      <c r="A12" s="13" t="s">
        <v>6</v>
      </c>
      <c r="B12" s="8"/>
      <c r="C12" s="4"/>
      <c r="D12" s="8">
        <v>2436</v>
      </c>
      <c r="E12" s="4">
        <f>D12*J12</f>
        <v>1427837.04</v>
      </c>
      <c r="F12" s="8"/>
      <c r="G12" s="4"/>
      <c r="H12" s="8">
        <v>2436</v>
      </c>
      <c r="I12" s="4">
        <f t="shared" si="3"/>
        <v>1427837.04</v>
      </c>
      <c r="J12">
        <v>586.14</v>
      </c>
    </row>
    <row r="13" spans="1:10" ht="90" customHeight="1">
      <c r="A13" s="13" t="s">
        <v>6</v>
      </c>
      <c r="B13" s="8"/>
      <c r="C13" s="4"/>
      <c r="D13" s="8">
        <v>2324</v>
      </c>
      <c r="E13" s="4">
        <f>D13*J13</f>
        <v>1362189.3599999999</v>
      </c>
      <c r="F13" s="8"/>
      <c r="G13" s="4"/>
      <c r="H13" s="8">
        <v>2324</v>
      </c>
      <c r="I13" s="4">
        <f t="shared" si="3"/>
        <v>1362189.3599999999</v>
      </c>
      <c r="J13">
        <v>586.14</v>
      </c>
    </row>
    <row r="14" spans="1:9" ht="12.75">
      <c r="A14" s="11" t="s">
        <v>7</v>
      </c>
      <c r="B14" s="11">
        <f aca="true" t="shared" si="4" ref="B14:I14">SUM(B4:B13)</f>
        <v>618</v>
      </c>
      <c r="C14" s="7">
        <f t="shared" si="4"/>
        <v>9396794.606340002</v>
      </c>
      <c r="D14" s="11">
        <f t="shared" si="4"/>
        <v>7357</v>
      </c>
      <c r="E14" s="7">
        <f t="shared" si="4"/>
        <v>4583593.98</v>
      </c>
      <c r="F14" s="11">
        <f t="shared" si="4"/>
        <v>212</v>
      </c>
      <c r="G14" s="7">
        <f t="shared" si="4"/>
        <v>4525771.33094</v>
      </c>
      <c r="H14" s="11">
        <f t="shared" si="4"/>
        <v>7763</v>
      </c>
      <c r="I14" s="7">
        <f t="shared" si="4"/>
        <v>9454617.2554</v>
      </c>
    </row>
    <row r="15" spans="1:9" ht="12.75">
      <c r="A15" s="9"/>
      <c r="B15" s="9"/>
      <c r="C15" s="9"/>
      <c r="D15" s="9"/>
      <c r="E15" s="9"/>
      <c r="F15" s="9"/>
      <c r="G15" s="9"/>
      <c r="H15" s="9"/>
      <c r="I15" s="10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14" t="s">
        <v>10</v>
      </c>
      <c r="C18" s="14"/>
      <c r="D18" s="9"/>
      <c r="E18" s="9"/>
      <c r="F18" s="14" t="s">
        <v>11</v>
      </c>
      <c r="G18" s="14"/>
      <c r="H18" s="9"/>
      <c r="I18" s="9"/>
    </row>
    <row r="19" spans="1:9" ht="12.75">
      <c r="A19" s="9"/>
      <c r="B19" s="9"/>
      <c r="C19" s="9"/>
      <c r="D19" s="9"/>
      <c r="E19" s="9"/>
      <c r="F19" s="9"/>
      <c r="G19" s="9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  <row r="21" spans="1:9" ht="12.75">
      <c r="A21" s="9"/>
      <c r="B21" s="14" t="s">
        <v>12</v>
      </c>
      <c r="C21" s="14"/>
      <c r="D21" s="9"/>
      <c r="E21" s="9"/>
      <c r="F21" s="14" t="s">
        <v>13</v>
      </c>
      <c r="G21" s="14"/>
      <c r="H21" s="9"/>
      <c r="I21" s="9"/>
    </row>
    <row r="22" spans="1:9" ht="12.75">
      <c r="A22" s="9"/>
      <c r="B22" s="9"/>
      <c r="C22" s="9"/>
      <c r="D22" s="9"/>
      <c r="E22" s="9"/>
      <c r="F22" s="9"/>
      <c r="G22" s="9"/>
      <c r="H22" s="9"/>
      <c r="I22" s="9"/>
    </row>
  </sheetData>
  <sheetProtection/>
  <mergeCells count="10">
    <mergeCell ref="B18:C18"/>
    <mergeCell ref="F18:G18"/>
    <mergeCell ref="B21:C21"/>
    <mergeCell ref="F21:G21"/>
    <mergeCell ref="A1:I1"/>
    <mergeCell ref="A2:A3"/>
    <mergeCell ref="B2:C2"/>
    <mergeCell ref="D2:E2"/>
    <mergeCell ref="F2:G2"/>
    <mergeCell ref="H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I20"/>
    </sheetView>
  </sheetViews>
  <sheetFormatPr defaultColWidth="9.140625" defaultRowHeight="12.75"/>
  <cols>
    <col min="1" max="1" width="14.00390625" style="0" customWidth="1"/>
    <col min="3" max="3" width="11.8515625" style="0" customWidth="1"/>
    <col min="5" max="5" width="13.00390625" style="0" customWidth="1"/>
    <col min="7" max="7" width="11.00390625" style="0" customWidth="1"/>
    <col min="9" max="9" width="11.57421875" style="0" customWidth="1"/>
  </cols>
  <sheetData>
    <row r="1" spans="1:9" ht="76.5" customHeight="1">
      <c r="A1" s="15" t="s">
        <v>17</v>
      </c>
      <c r="B1" s="16"/>
      <c r="C1" s="16"/>
      <c r="D1" s="16"/>
      <c r="E1" s="16"/>
      <c r="F1" s="16"/>
      <c r="G1" s="16"/>
      <c r="H1" s="16"/>
      <c r="I1" s="17"/>
    </row>
    <row r="2" spans="1:9" ht="38.25" customHeight="1">
      <c r="A2" s="18" t="s">
        <v>0</v>
      </c>
      <c r="B2" s="20" t="s">
        <v>15</v>
      </c>
      <c r="C2" s="20"/>
      <c r="D2" s="21" t="s">
        <v>1</v>
      </c>
      <c r="E2" s="22"/>
      <c r="F2" s="21" t="s">
        <v>2</v>
      </c>
      <c r="G2" s="22"/>
      <c r="H2" s="20" t="s">
        <v>3</v>
      </c>
      <c r="I2" s="20"/>
    </row>
    <row r="3" spans="1:9" ht="12.75">
      <c r="A3" s="19"/>
      <c r="B3" s="1" t="s">
        <v>4</v>
      </c>
      <c r="C3" s="1" t="s">
        <v>5</v>
      </c>
      <c r="D3" s="1" t="s">
        <v>4</v>
      </c>
      <c r="E3" s="1" t="s">
        <v>5</v>
      </c>
      <c r="F3" s="1" t="s">
        <v>4</v>
      </c>
      <c r="G3" s="1" t="s">
        <v>5</v>
      </c>
      <c r="H3" s="1" t="s">
        <v>4</v>
      </c>
      <c r="I3" s="1" t="s">
        <v>5</v>
      </c>
    </row>
    <row r="4" spans="1:10" ht="71.25" customHeight="1">
      <c r="A4" s="2" t="s">
        <v>6</v>
      </c>
      <c r="B4" s="3">
        <v>3</v>
      </c>
      <c r="C4" s="4">
        <f aca="true" t="shared" si="0" ref="C4:C9">B4*J4</f>
        <v>46166.82</v>
      </c>
      <c r="D4" s="8"/>
      <c r="E4" s="4"/>
      <c r="F4" s="8">
        <f aca="true" t="shared" si="1" ref="F4:F9">B4-H4</f>
        <v>3</v>
      </c>
      <c r="G4" s="4">
        <f aca="true" t="shared" si="2" ref="G4:G11">F4*J4</f>
        <v>46166.82</v>
      </c>
      <c r="H4" s="8">
        <v>0</v>
      </c>
      <c r="I4" s="4">
        <f aca="true" t="shared" si="3" ref="I4:I11">H4*J4</f>
        <v>0</v>
      </c>
      <c r="J4">
        <v>15388.94</v>
      </c>
    </row>
    <row r="5" spans="1:10" ht="71.25" customHeight="1">
      <c r="A5" s="2" t="s">
        <v>6</v>
      </c>
      <c r="B5" s="3">
        <v>1</v>
      </c>
      <c r="C5" s="4">
        <f t="shared" si="0"/>
        <v>15388.94</v>
      </c>
      <c r="D5" s="8"/>
      <c r="E5" s="4"/>
      <c r="F5" s="8">
        <f t="shared" si="1"/>
        <v>1</v>
      </c>
      <c r="G5" s="4">
        <f t="shared" si="2"/>
        <v>15388.94</v>
      </c>
      <c r="H5" s="8">
        <v>0</v>
      </c>
      <c r="I5" s="4">
        <f t="shared" si="3"/>
        <v>0</v>
      </c>
      <c r="J5">
        <v>15388.94</v>
      </c>
    </row>
    <row r="6" spans="1:10" ht="71.25" customHeight="1">
      <c r="A6" s="2" t="s">
        <v>6</v>
      </c>
      <c r="B6" s="3">
        <v>1</v>
      </c>
      <c r="C6" s="4">
        <f t="shared" si="0"/>
        <v>15388.94</v>
      </c>
      <c r="D6" s="8"/>
      <c r="E6" s="4"/>
      <c r="F6" s="8">
        <f t="shared" si="1"/>
        <v>1</v>
      </c>
      <c r="G6" s="4">
        <f t="shared" si="2"/>
        <v>15388.94</v>
      </c>
      <c r="H6" s="8">
        <v>0</v>
      </c>
      <c r="I6" s="4">
        <f t="shared" si="3"/>
        <v>0</v>
      </c>
      <c r="J6">
        <v>15388.94</v>
      </c>
    </row>
    <row r="7" spans="1:10" ht="107.25" customHeight="1">
      <c r="A7" s="2" t="s">
        <v>8</v>
      </c>
      <c r="B7" s="3">
        <v>379</v>
      </c>
      <c r="C7" s="4">
        <f t="shared" si="0"/>
        <v>8976608.973900001</v>
      </c>
      <c r="D7" s="8"/>
      <c r="E7" s="4"/>
      <c r="F7" s="8">
        <f t="shared" si="1"/>
        <v>102</v>
      </c>
      <c r="G7" s="4">
        <f t="shared" si="2"/>
        <v>2415868.3782</v>
      </c>
      <c r="H7" s="8">
        <v>277</v>
      </c>
      <c r="I7" s="4">
        <f t="shared" si="3"/>
        <v>6560740.5957</v>
      </c>
      <c r="J7">
        <v>23684.9841</v>
      </c>
    </row>
    <row r="8" spans="1:10" ht="112.5" customHeight="1">
      <c r="A8" s="2" t="s">
        <v>9</v>
      </c>
      <c r="B8" s="3">
        <v>2</v>
      </c>
      <c r="C8" s="4">
        <f t="shared" si="0"/>
        <v>41053.97244</v>
      </c>
      <c r="D8" s="8"/>
      <c r="E8" s="4"/>
      <c r="F8" s="8">
        <f t="shared" si="1"/>
        <v>2</v>
      </c>
      <c r="G8" s="4">
        <f t="shared" si="2"/>
        <v>41053.97244</v>
      </c>
      <c r="H8" s="8">
        <v>0</v>
      </c>
      <c r="I8" s="4">
        <f t="shared" si="3"/>
        <v>0</v>
      </c>
      <c r="J8">
        <v>20526.98622</v>
      </c>
    </row>
    <row r="9" spans="1:10" ht="90" customHeight="1">
      <c r="A9" s="12" t="s">
        <v>14</v>
      </c>
      <c r="B9" s="3">
        <v>232</v>
      </c>
      <c r="C9" s="4">
        <f t="shared" si="0"/>
        <v>302186.96</v>
      </c>
      <c r="D9" s="8"/>
      <c r="E9" s="4"/>
      <c r="F9" s="8">
        <f t="shared" si="1"/>
        <v>20</v>
      </c>
      <c r="G9" s="4">
        <f t="shared" si="2"/>
        <v>26050.6</v>
      </c>
      <c r="H9" s="8">
        <v>212</v>
      </c>
      <c r="I9" s="4">
        <f t="shared" si="3"/>
        <v>276136.36</v>
      </c>
      <c r="J9">
        <v>1302.53</v>
      </c>
    </row>
    <row r="10" spans="1:10" ht="90" customHeight="1">
      <c r="A10" s="12" t="s">
        <v>16</v>
      </c>
      <c r="B10" s="3"/>
      <c r="C10" s="4"/>
      <c r="D10" s="8">
        <v>2422</v>
      </c>
      <c r="E10" s="4">
        <f>D10*J10</f>
        <v>1419631.08</v>
      </c>
      <c r="F10" s="8">
        <f>D10-H10</f>
        <v>0</v>
      </c>
      <c r="G10" s="4">
        <f t="shared" si="2"/>
        <v>0</v>
      </c>
      <c r="H10" s="8">
        <v>2422</v>
      </c>
      <c r="I10" s="4">
        <f t="shared" si="3"/>
        <v>1419631.08</v>
      </c>
      <c r="J10">
        <v>586.14</v>
      </c>
    </row>
    <row r="11" spans="1:10" ht="90" customHeight="1">
      <c r="A11" s="12" t="s">
        <v>14</v>
      </c>
      <c r="B11" s="3"/>
      <c r="C11" s="4"/>
      <c r="D11" s="8">
        <v>175</v>
      </c>
      <c r="E11" s="4">
        <f>D11*J11</f>
        <v>373936.50000000006</v>
      </c>
      <c r="F11" s="8">
        <f>D11-H11</f>
        <v>0</v>
      </c>
      <c r="G11" s="4">
        <f t="shared" si="2"/>
        <v>0</v>
      </c>
      <c r="H11" s="8">
        <v>175</v>
      </c>
      <c r="I11" s="4">
        <f t="shared" si="3"/>
        <v>373936.50000000006</v>
      </c>
      <c r="J11">
        <v>2136.78</v>
      </c>
    </row>
    <row r="12" spans="1:9" ht="12.75">
      <c r="A12" s="5" t="s">
        <v>7</v>
      </c>
      <c r="B12" s="5">
        <f aca="true" t="shared" si="4" ref="B12:I12">SUM(B4:B11)</f>
        <v>618</v>
      </c>
      <c r="C12" s="6">
        <f t="shared" si="4"/>
        <v>9396794.606340002</v>
      </c>
      <c r="D12" s="5">
        <f t="shared" si="4"/>
        <v>2597</v>
      </c>
      <c r="E12" s="6">
        <f t="shared" si="4"/>
        <v>1793567.58</v>
      </c>
      <c r="F12" s="5">
        <f t="shared" si="4"/>
        <v>129</v>
      </c>
      <c r="G12" s="6">
        <f t="shared" si="4"/>
        <v>2559917.6506400006</v>
      </c>
      <c r="H12" s="11">
        <f t="shared" si="4"/>
        <v>3086</v>
      </c>
      <c r="I12" s="7">
        <f t="shared" si="4"/>
        <v>8630444.5357</v>
      </c>
    </row>
    <row r="13" spans="1:9" ht="12.75">
      <c r="A13" s="9"/>
      <c r="B13" s="9"/>
      <c r="C13" s="9"/>
      <c r="D13" s="9"/>
      <c r="E13" s="9"/>
      <c r="F13" s="9"/>
      <c r="G13" s="9"/>
      <c r="H13" s="9"/>
      <c r="I13" s="10"/>
    </row>
    <row r="14" spans="1:9" ht="12.75">
      <c r="A14" s="9"/>
      <c r="B14" s="9"/>
      <c r="C14" s="9"/>
      <c r="D14" s="9"/>
      <c r="E14" s="9"/>
      <c r="F14" s="9"/>
      <c r="G14" s="9"/>
      <c r="H14" s="9"/>
      <c r="I14" s="9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6" spans="1:9" ht="12.75">
      <c r="A16" s="9"/>
      <c r="B16" s="14" t="s">
        <v>10</v>
      </c>
      <c r="C16" s="14"/>
      <c r="D16" s="9"/>
      <c r="E16" s="9"/>
      <c r="F16" s="14" t="s">
        <v>11</v>
      </c>
      <c r="G16" s="14"/>
      <c r="H16" s="9"/>
      <c r="I16" s="9"/>
    </row>
    <row r="17" spans="1:9" ht="12.75">
      <c r="A17" s="9"/>
      <c r="B17" s="9"/>
      <c r="C17" s="9"/>
      <c r="D17" s="9"/>
      <c r="E17" s="9"/>
      <c r="F17" s="9"/>
      <c r="G17" s="9"/>
      <c r="H17" s="9"/>
      <c r="I17" s="9"/>
    </row>
    <row r="18" spans="1:9" ht="12.75">
      <c r="A18" s="9"/>
      <c r="B18" s="9"/>
      <c r="C18" s="9"/>
      <c r="D18" s="9"/>
      <c r="E18" s="9"/>
      <c r="F18" s="9"/>
      <c r="G18" s="9"/>
      <c r="H18" s="9"/>
      <c r="I18" s="9"/>
    </row>
    <row r="19" spans="1:9" ht="12.75">
      <c r="A19" s="9"/>
      <c r="B19" s="14" t="s">
        <v>12</v>
      </c>
      <c r="C19" s="14"/>
      <c r="D19" s="9"/>
      <c r="E19" s="9"/>
      <c r="F19" s="14" t="s">
        <v>13</v>
      </c>
      <c r="G19" s="14"/>
      <c r="H19" s="9"/>
      <c r="I19" s="9"/>
    </row>
    <row r="20" spans="1:9" ht="12.75">
      <c r="A20" s="9"/>
      <c r="B20" s="9"/>
      <c r="C20" s="9"/>
      <c r="D20" s="9"/>
      <c r="E20" s="9"/>
      <c r="F20" s="9"/>
      <c r="G20" s="9"/>
      <c r="H20" s="9"/>
      <c r="I20" s="9"/>
    </row>
  </sheetData>
  <sheetProtection/>
  <mergeCells count="10">
    <mergeCell ref="B16:C16"/>
    <mergeCell ref="F16:G16"/>
    <mergeCell ref="B19:C19"/>
    <mergeCell ref="F19:G19"/>
    <mergeCell ref="A1:I1"/>
    <mergeCell ref="A2:A3"/>
    <mergeCell ref="B2:C2"/>
    <mergeCell ref="D2:E2"/>
    <mergeCell ref="F2:G2"/>
    <mergeCell ref="H2:I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PC5</dc:creator>
  <cp:keywords/>
  <dc:description/>
  <cp:lastModifiedBy>PC5</cp:lastModifiedBy>
  <dcterms:created xsi:type="dcterms:W3CDTF">2016-07-11T13:39:41Z</dcterms:created>
  <dcterms:modified xsi:type="dcterms:W3CDTF">2018-08-10T09:37:29Z</dcterms:modified>
  <cp:category/>
  <cp:version/>
  <cp:contentType/>
  <cp:contentStatus/>
</cp:coreProperties>
</file>