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еритонеальний діаліз (2)" sheetId="7" r:id="rId1"/>
    <sheet name="Перитонеальний діаліз" sheetId="6" r:id="rId2"/>
  </sheets>
  <calcPr calcId="125725" refMode="R1C1"/>
</workbook>
</file>

<file path=xl/calcChain.xml><?xml version="1.0" encoding="utf-8"?>
<calcChain xmlns="http://schemas.openxmlformats.org/spreadsheetml/2006/main">
  <c r="H71" i="7"/>
  <c r="D71"/>
  <c r="B71"/>
  <c r="I70"/>
  <c r="G70"/>
  <c r="F70"/>
  <c r="E70"/>
  <c r="I69"/>
  <c r="G69"/>
  <c r="F69"/>
  <c r="E69"/>
  <c r="I68"/>
  <c r="G68"/>
  <c r="F68"/>
  <c r="E68"/>
  <c r="I67"/>
  <c r="G67"/>
  <c r="F67"/>
  <c r="E67"/>
  <c r="I66"/>
  <c r="G66"/>
  <c r="F66"/>
  <c r="E66"/>
  <c r="I65"/>
  <c r="G65"/>
  <c r="F65"/>
  <c r="E65"/>
  <c r="I64"/>
  <c r="G64"/>
  <c r="F64"/>
  <c r="E64"/>
  <c r="I63"/>
  <c r="G63"/>
  <c r="F63"/>
  <c r="E63"/>
  <c r="I62"/>
  <c r="G62"/>
  <c r="F62"/>
  <c r="E62"/>
  <c r="I61"/>
  <c r="G61"/>
  <c r="F61"/>
  <c r="E61"/>
  <c r="I60"/>
  <c r="G60"/>
  <c r="F60"/>
  <c r="E60"/>
  <c r="I59"/>
  <c r="G59"/>
  <c r="F59"/>
  <c r="E59"/>
  <c r="I58"/>
  <c r="G58"/>
  <c r="F58"/>
  <c r="E58"/>
  <c r="I57"/>
  <c r="G57"/>
  <c r="F57"/>
  <c r="E57"/>
  <c r="I56"/>
  <c r="G56"/>
  <c r="F56"/>
  <c r="E56"/>
  <c r="I55"/>
  <c r="G55"/>
  <c r="F55"/>
  <c r="E55"/>
  <c r="I54"/>
  <c r="G54"/>
  <c r="F54"/>
  <c r="E54"/>
  <c r="I53"/>
  <c r="G53"/>
  <c r="F53"/>
  <c r="E53"/>
  <c r="I52"/>
  <c r="G52"/>
  <c r="F52"/>
  <c r="E52"/>
  <c r="I51"/>
  <c r="G51"/>
  <c r="F51"/>
  <c r="E51"/>
  <c r="I50"/>
  <c r="G50"/>
  <c r="F50"/>
  <c r="E50"/>
  <c r="I49"/>
  <c r="G49"/>
  <c r="F49"/>
  <c r="E49"/>
  <c r="I48"/>
  <c r="G48"/>
  <c r="F48"/>
  <c r="E48"/>
  <c r="I47"/>
  <c r="G47"/>
  <c r="F47"/>
  <c r="E47"/>
  <c r="I46"/>
  <c r="G46"/>
  <c r="F46"/>
  <c r="E46"/>
  <c r="I45"/>
  <c r="G45"/>
  <c r="F45"/>
  <c r="E45"/>
  <c r="I44"/>
  <c r="G44"/>
  <c r="F44"/>
  <c r="E44"/>
  <c r="I43"/>
  <c r="G43"/>
  <c r="F43"/>
  <c r="E43"/>
  <c r="I42"/>
  <c r="G42"/>
  <c r="F42"/>
  <c r="E42"/>
  <c r="I41"/>
  <c r="G41"/>
  <c r="F41"/>
  <c r="E41"/>
  <c r="I40"/>
  <c r="G40"/>
  <c r="F40"/>
  <c r="E40"/>
  <c r="I39"/>
  <c r="G39"/>
  <c r="F39"/>
  <c r="E39"/>
  <c r="I38"/>
  <c r="G38"/>
  <c r="F38"/>
  <c r="E38"/>
  <c r="I37"/>
  <c r="G37"/>
  <c r="F37"/>
  <c r="E37"/>
  <c r="I36"/>
  <c r="G36"/>
  <c r="F36"/>
  <c r="E36"/>
  <c r="I35"/>
  <c r="G35"/>
  <c r="F35"/>
  <c r="E35"/>
  <c r="I34"/>
  <c r="G34"/>
  <c r="F34"/>
  <c r="E34"/>
  <c r="I33"/>
  <c r="G33"/>
  <c r="F33"/>
  <c r="E33"/>
  <c r="I32"/>
  <c r="G32"/>
  <c r="F32"/>
  <c r="E32"/>
  <c r="I31"/>
  <c r="G31"/>
  <c r="F31"/>
  <c r="E31"/>
  <c r="I30"/>
  <c r="G30"/>
  <c r="F30"/>
  <c r="E30"/>
  <c r="I29"/>
  <c r="G29"/>
  <c r="F29"/>
  <c r="E29"/>
  <c r="I28"/>
  <c r="G28"/>
  <c r="F28"/>
  <c r="E28"/>
  <c r="I27"/>
  <c r="G27"/>
  <c r="F27"/>
  <c r="E27"/>
  <c r="I26"/>
  <c r="G26"/>
  <c r="F26"/>
  <c r="E26"/>
  <c r="E71" s="1"/>
  <c r="I25"/>
  <c r="G25"/>
  <c r="F25"/>
  <c r="C25"/>
  <c r="I24"/>
  <c r="G24"/>
  <c r="F24"/>
  <c r="C24"/>
  <c r="I23"/>
  <c r="G23"/>
  <c r="F23"/>
  <c r="C23"/>
  <c r="I22"/>
  <c r="G22"/>
  <c r="F22"/>
  <c r="C22"/>
  <c r="I21"/>
  <c r="G21"/>
  <c r="F21"/>
  <c r="C21"/>
  <c r="I20"/>
  <c r="G20"/>
  <c r="F20"/>
  <c r="C20"/>
  <c r="I19"/>
  <c r="G19"/>
  <c r="F19"/>
  <c r="C19"/>
  <c r="I18"/>
  <c r="G18"/>
  <c r="F18"/>
  <c r="C18"/>
  <c r="I17"/>
  <c r="G17"/>
  <c r="F17"/>
  <c r="C17"/>
  <c r="I16"/>
  <c r="G16"/>
  <c r="F16"/>
  <c r="C16"/>
  <c r="I15"/>
  <c r="G15"/>
  <c r="F15"/>
  <c r="C15"/>
  <c r="I14"/>
  <c r="G14"/>
  <c r="F14"/>
  <c r="C14"/>
  <c r="I13"/>
  <c r="G13"/>
  <c r="F13"/>
  <c r="C13"/>
  <c r="I12"/>
  <c r="G12"/>
  <c r="F12"/>
  <c r="C12"/>
  <c r="I11"/>
  <c r="G11"/>
  <c r="F11"/>
  <c r="C11"/>
  <c r="I10"/>
  <c r="G10"/>
  <c r="F10"/>
  <c r="C10"/>
  <c r="I9"/>
  <c r="G9"/>
  <c r="F9"/>
  <c r="C9"/>
  <c r="I8"/>
  <c r="G8"/>
  <c r="F8"/>
  <c r="C8"/>
  <c r="I7"/>
  <c r="G7"/>
  <c r="F7"/>
  <c r="C7"/>
  <c r="I6"/>
  <c r="G6"/>
  <c r="F6"/>
  <c r="C6"/>
  <c r="I5"/>
  <c r="G5"/>
  <c r="F5"/>
  <c r="C5"/>
  <c r="I4"/>
  <c r="I71" s="1"/>
  <c r="G4"/>
  <c r="G71" s="1"/>
  <c r="F4"/>
  <c r="F71" s="1"/>
  <c r="C4"/>
  <c r="C71" s="1"/>
  <c r="H51" i="6"/>
  <c r="D51"/>
  <c r="B51"/>
  <c r="I50"/>
  <c r="G50"/>
  <c r="F50"/>
  <c r="E50"/>
  <c r="I49"/>
  <c r="G49"/>
  <c r="F49"/>
  <c r="E49"/>
  <c r="I48"/>
  <c r="G48"/>
  <c r="F48"/>
  <c r="E48"/>
  <c r="I47"/>
  <c r="G47"/>
  <c r="F47"/>
  <c r="E47"/>
  <c r="I46"/>
  <c r="G46"/>
  <c r="F46"/>
  <c r="E46"/>
  <c r="I45"/>
  <c r="G45"/>
  <c r="F45"/>
  <c r="E45"/>
  <c r="I44"/>
  <c r="G44"/>
  <c r="F44"/>
  <c r="E44"/>
  <c r="I43"/>
  <c r="G43"/>
  <c r="F43"/>
  <c r="E43"/>
  <c r="I42"/>
  <c r="G42"/>
  <c r="F42"/>
  <c r="E42"/>
  <c r="I41"/>
  <c r="G41"/>
  <c r="F41"/>
  <c r="E41"/>
  <c r="I40"/>
  <c r="G40"/>
  <c r="F40"/>
  <c r="E40"/>
  <c r="I39"/>
  <c r="G39"/>
  <c r="F39"/>
  <c r="E39"/>
  <c r="I38"/>
  <c r="G38"/>
  <c r="F38"/>
  <c r="E38"/>
  <c r="I37"/>
  <c r="G37"/>
  <c r="F37"/>
  <c r="E37"/>
  <c r="I36"/>
  <c r="G36"/>
  <c r="F36"/>
  <c r="E36"/>
  <c r="I35"/>
  <c r="G35"/>
  <c r="F35"/>
  <c r="E35"/>
  <c r="I34"/>
  <c r="G34"/>
  <c r="F34"/>
  <c r="E34"/>
  <c r="I33"/>
  <c r="G33"/>
  <c r="F33"/>
  <c r="E33"/>
  <c r="I32"/>
  <c r="G32"/>
  <c r="F32"/>
  <c r="E32"/>
  <c r="I31"/>
  <c r="G31"/>
  <c r="F31"/>
  <c r="E31"/>
  <c r="I30"/>
  <c r="G30"/>
  <c r="F30"/>
  <c r="E30"/>
  <c r="I29"/>
  <c r="G29"/>
  <c r="F29"/>
  <c r="E29"/>
  <c r="I28"/>
  <c r="G28"/>
  <c r="F28"/>
  <c r="E28"/>
  <c r="I27"/>
  <c r="G27"/>
  <c r="F27"/>
  <c r="E27"/>
  <c r="I26"/>
  <c r="G26"/>
  <c r="F26"/>
  <c r="E26"/>
  <c r="E51" s="1"/>
  <c r="I25"/>
  <c r="G25"/>
  <c r="F25"/>
  <c r="C25"/>
  <c r="I24"/>
  <c r="G24"/>
  <c r="F24"/>
  <c r="C24"/>
  <c r="I23"/>
  <c r="G23"/>
  <c r="F23"/>
  <c r="C23"/>
  <c r="I22"/>
  <c r="G22"/>
  <c r="F22"/>
  <c r="C22"/>
  <c r="I21"/>
  <c r="G21"/>
  <c r="F21"/>
  <c r="C21"/>
  <c r="I20"/>
  <c r="G20"/>
  <c r="F20"/>
  <c r="C20"/>
  <c r="I19"/>
  <c r="G19"/>
  <c r="F19"/>
  <c r="C19"/>
  <c r="I18"/>
  <c r="G18"/>
  <c r="F18"/>
  <c r="C18"/>
  <c r="I17"/>
  <c r="G17"/>
  <c r="F17"/>
  <c r="C17"/>
  <c r="I16"/>
  <c r="G16"/>
  <c r="F16"/>
  <c r="C16"/>
  <c r="I15"/>
  <c r="G15"/>
  <c r="F15"/>
  <c r="C15"/>
  <c r="I14"/>
  <c r="G14"/>
  <c r="F14"/>
  <c r="C14"/>
  <c r="I13"/>
  <c r="G13"/>
  <c r="F13"/>
  <c r="C13"/>
  <c r="I12"/>
  <c r="G12"/>
  <c r="F12"/>
  <c r="C12"/>
  <c r="I11"/>
  <c r="G11"/>
  <c r="F11"/>
  <c r="C11"/>
  <c r="I10"/>
  <c r="G10"/>
  <c r="F10"/>
  <c r="C10"/>
  <c r="I9"/>
  <c r="G9"/>
  <c r="F9"/>
  <c r="C9"/>
  <c r="I8"/>
  <c r="G8"/>
  <c r="F8"/>
  <c r="C8"/>
  <c r="I7"/>
  <c r="G7"/>
  <c r="F7"/>
  <c r="C7"/>
  <c r="I6"/>
  <c r="G6"/>
  <c r="F6"/>
  <c r="C6"/>
  <c r="I5"/>
  <c r="G5"/>
  <c r="F5"/>
  <c r="C5"/>
  <c r="I4"/>
  <c r="I51" s="1"/>
  <c r="G4"/>
  <c r="G51" s="1"/>
  <c r="F4"/>
  <c r="F51" s="1"/>
  <c r="C4"/>
  <c r="C51" s="1"/>
</calcChain>
</file>

<file path=xl/sharedStrings.xml><?xml version="1.0" encoding="utf-8"?>
<sst xmlns="http://schemas.openxmlformats.org/spreadsheetml/2006/main" count="152" uniqueCount="29">
  <si>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</si>
  <si>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</si>
  <si>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</si>
  <si>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</si>
  <si>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</si>
  <si>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</si>
  <si>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Разом</t>
  </si>
  <si>
    <t>Головний лікар</t>
  </si>
  <si>
    <t>О.Б.Жупанов</t>
  </si>
  <si>
    <t>Головний бухгалтер</t>
  </si>
  <si>
    <t>О.В.Кипоренко</t>
  </si>
  <si>
    <t>ДІАНІЛ ПД 4 З ВМІСТОМ ГЛЮКОЗИ 3,86% по 2000мл</t>
  </si>
  <si>
    <t>ДІАНІЛ ПД 4 З ВМІСТОМ ГЛЮКОЗИ 1,36% по 2000мл</t>
  </si>
  <si>
    <t>ДІАНІЛ ПД 4 З ВМІСТОМ ГЛЮКОЗИ 2,27% по 2000мл</t>
  </si>
  <si>
    <t>Ковпачок роз`єдувальний дезінфікуючий MiniCap</t>
  </si>
  <si>
    <t>Комплект трубок підвищеної міцності для перитонального діалізу з гвинтовим затискачем</t>
  </si>
  <si>
    <t>ДІАНІЛ ПД 4 З ВМІСТОМ ГЛЮКОЗИ 3,86% по 5000мл</t>
  </si>
  <si>
    <t>Дренажний комплект циклера</t>
  </si>
  <si>
    <t>HomeChoice для автоматизованого ПД з касетою</t>
  </si>
  <si>
    <t>ДІАНІЛ ПД 4 З ВМІСТОМ ГЛЮКОЗИ 1,36% по 5000мл</t>
  </si>
  <si>
    <t>ДІАНІЛ ПД 4 З ВМІСТОМ ГЛЮКОЗИ 2,27% по 5000мл</t>
  </si>
  <si>
    <t>Залишок на 01.01.18</t>
  </si>
  <si>
    <t>Фіксуючий титановий перехідник для діалізного катетора</t>
  </si>
  <si>
    <t>Затискач вихідного каналу мішків для перитонеального діалізу</t>
  </si>
  <si>
    <t>Катетер Agryle для перитонеального діалізуCurl Cath 2 манжетами 62см</t>
  </si>
  <si>
    <t>НУТРИНІЛ 4 3 1,1% ВМІСТОМ АМІНОКИСЛОТ розчин для перитонеального діалізу</t>
  </si>
  <si>
    <t xml:space="preserve">Звіт про отримання та використання лікарських засобів та виробів медичного призначення за рахунок коштів державного бюджету станом на 23.07.2018 р "Централізована  закупівля  витратних матеріалів для лікування хворих методом перитонеального діалізу" </t>
  </si>
  <si>
    <t>ЕКСТРАНІЛ розчин для перитонеального діалізу по 2,0л.</t>
  </si>
  <si>
    <t xml:space="preserve">Звіт про отримання та використання лікарських засобів та виробів медичного призначення за рахунок коштів державного бюджету станом на 13.08.2018 р "Централізована  закупівля  витратних матеріалів для лікування хворих методом перитонеального діалізу"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</si>
</sst>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2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2" fillId="0" borderId="5" xfId="1" applyFont="1" applyFill="1" applyBorder="1"/>
    <xf numFmtId="2" fontId="2" fillId="0" borderId="5" xfId="1" applyNumberFormat="1" applyFont="1" applyFill="1" applyBorder="1"/>
    <xf numFmtId="0" fontId="3" fillId="0" borderId="0" xfId="1" applyFont="1"/>
    <xf numFmtId="0" fontId="3" fillId="2" borderId="0" xfId="1" applyFont="1" applyFill="1"/>
    <xf numFmtId="0" fontId="5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75"/>
  <sheetViews>
    <sheetView tabSelected="1" workbookViewId="0">
      <selection sqref="A1:I1"/>
    </sheetView>
  </sheetViews>
  <sheetFormatPr defaultRowHeight="12.75"/>
  <cols>
    <col min="1" max="1" width="13.85546875" style="1" customWidth="1"/>
    <col min="2" max="2" width="9.140625" style="1"/>
    <col min="3" max="3" width="12.85546875" style="1" customWidth="1"/>
    <col min="4" max="4" width="9.140625" style="1"/>
    <col min="5" max="5" width="14.5703125" style="1" customWidth="1"/>
    <col min="6" max="6" width="9.140625" style="1"/>
    <col min="7" max="7" width="11" style="1" customWidth="1"/>
    <col min="8" max="8" width="9.140625" style="1"/>
    <col min="9" max="9" width="11.42578125" style="1" customWidth="1"/>
    <col min="10" max="256" width="9.140625" style="1"/>
    <col min="257" max="257" width="13.85546875" style="1" customWidth="1"/>
    <col min="258" max="258" width="9.140625" style="1"/>
    <col min="259" max="259" width="12.85546875" style="1" customWidth="1"/>
    <col min="260" max="260" width="9.140625" style="1"/>
    <col min="261" max="261" width="14.5703125" style="1" customWidth="1"/>
    <col min="262" max="262" width="9.140625" style="1"/>
    <col min="263" max="263" width="11" style="1" customWidth="1"/>
    <col min="264" max="264" width="9.140625" style="1"/>
    <col min="265" max="265" width="11.42578125" style="1" customWidth="1"/>
    <col min="266" max="512" width="9.140625" style="1"/>
    <col min="513" max="513" width="13.85546875" style="1" customWidth="1"/>
    <col min="514" max="514" width="9.140625" style="1"/>
    <col min="515" max="515" width="12.85546875" style="1" customWidth="1"/>
    <col min="516" max="516" width="9.140625" style="1"/>
    <col min="517" max="517" width="14.5703125" style="1" customWidth="1"/>
    <col min="518" max="518" width="9.140625" style="1"/>
    <col min="519" max="519" width="11" style="1" customWidth="1"/>
    <col min="520" max="520" width="9.140625" style="1"/>
    <col min="521" max="521" width="11.42578125" style="1" customWidth="1"/>
    <col min="522" max="768" width="9.140625" style="1"/>
    <col min="769" max="769" width="13.85546875" style="1" customWidth="1"/>
    <col min="770" max="770" width="9.140625" style="1"/>
    <col min="771" max="771" width="12.85546875" style="1" customWidth="1"/>
    <col min="772" max="772" width="9.140625" style="1"/>
    <col min="773" max="773" width="14.5703125" style="1" customWidth="1"/>
    <col min="774" max="774" width="9.140625" style="1"/>
    <col min="775" max="775" width="11" style="1" customWidth="1"/>
    <col min="776" max="776" width="9.140625" style="1"/>
    <col min="777" max="777" width="11.42578125" style="1" customWidth="1"/>
    <col min="778" max="1024" width="9.140625" style="1"/>
    <col min="1025" max="1025" width="13.85546875" style="1" customWidth="1"/>
    <col min="1026" max="1026" width="9.140625" style="1"/>
    <col min="1027" max="1027" width="12.85546875" style="1" customWidth="1"/>
    <col min="1028" max="1028" width="9.140625" style="1"/>
    <col min="1029" max="1029" width="14.5703125" style="1" customWidth="1"/>
    <col min="1030" max="1030" width="9.140625" style="1"/>
    <col min="1031" max="1031" width="11" style="1" customWidth="1"/>
    <col min="1032" max="1032" width="9.140625" style="1"/>
    <col min="1033" max="1033" width="11.42578125" style="1" customWidth="1"/>
    <col min="1034" max="1280" width="9.140625" style="1"/>
    <col min="1281" max="1281" width="13.85546875" style="1" customWidth="1"/>
    <col min="1282" max="1282" width="9.140625" style="1"/>
    <col min="1283" max="1283" width="12.85546875" style="1" customWidth="1"/>
    <col min="1284" max="1284" width="9.140625" style="1"/>
    <col min="1285" max="1285" width="14.5703125" style="1" customWidth="1"/>
    <col min="1286" max="1286" width="9.140625" style="1"/>
    <col min="1287" max="1287" width="11" style="1" customWidth="1"/>
    <col min="1288" max="1288" width="9.140625" style="1"/>
    <col min="1289" max="1289" width="11.42578125" style="1" customWidth="1"/>
    <col min="1290" max="1536" width="9.140625" style="1"/>
    <col min="1537" max="1537" width="13.85546875" style="1" customWidth="1"/>
    <col min="1538" max="1538" width="9.140625" style="1"/>
    <col min="1539" max="1539" width="12.85546875" style="1" customWidth="1"/>
    <col min="1540" max="1540" width="9.140625" style="1"/>
    <col min="1541" max="1541" width="14.5703125" style="1" customWidth="1"/>
    <col min="1542" max="1542" width="9.140625" style="1"/>
    <col min="1543" max="1543" width="11" style="1" customWidth="1"/>
    <col min="1544" max="1544" width="9.140625" style="1"/>
    <col min="1545" max="1545" width="11.42578125" style="1" customWidth="1"/>
    <col min="1546" max="1792" width="9.140625" style="1"/>
    <col min="1793" max="1793" width="13.85546875" style="1" customWidth="1"/>
    <col min="1794" max="1794" width="9.140625" style="1"/>
    <col min="1795" max="1795" width="12.85546875" style="1" customWidth="1"/>
    <col min="1796" max="1796" width="9.140625" style="1"/>
    <col min="1797" max="1797" width="14.5703125" style="1" customWidth="1"/>
    <col min="1798" max="1798" width="9.140625" style="1"/>
    <col min="1799" max="1799" width="11" style="1" customWidth="1"/>
    <col min="1800" max="1800" width="9.140625" style="1"/>
    <col min="1801" max="1801" width="11.42578125" style="1" customWidth="1"/>
    <col min="1802" max="2048" width="9.140625" style="1"/>
    <col min="2049" max="2049" width="13.85546875" style="1" customWidth="1"/>
    <col min="2050" max="2050" width="9.140625" style="1"/>
    <col min="2051" max="2051" width="12.85546875" style="1" customWidth="1"/>
    <col min="2052" max="2052" width="9.140625" style="1"/>
    <col min="2053" max="2053" width="14.5703125" style="1" customWidth="1"/>
    <col min="2054" max="2054" width="9.140625" style="1"/>
    <col min="2055" max="2055" width="11" style="1" customWidth="1"/>
    <col min="2056" max="2056" width="9.140625" style="1"/>
    <col min="2057" max="2057" width="11.42578125" style="1" customWidth="1"/>
    <col min="2058" max="2304" width="9.140625" style="1"/>
    <col min="2305" max="2305" width="13.85546875" style="1" customWidth="1"/>
    <col min="2306" max="2306" width="9.140625" style="1"/>
    <col min="2307" max="2307" width="12.85546875" style="1" customWidth="1"/>
    <col min="2308" max="2308" width="9.140625" style="1"/>
    <col min="2309" max="2309" width="14.5703125" style="1" customWidth="1"/>
    <col min="2310" max="2310" width="9.140625" style="1"/>
    <col min="2311" max="2311" width="11" style="1" customWidth="1"/>
    <col min="2312" max="2312" width="9.140625" style="1"/>
    <col min="2313" max="2313" width="11.42578125" style="1" customWidth="1"/>
    <col min="2314" max="2560" width="9.140625" style="1"/>
    <col min="2561" max="2561" width="13.85546875" style="1" customWidth="1"/>
    <col min="2562" max="2562" width="9.140625" style="1"/>
    <col min="2563" max="2563" width="12.85546875" style="1" customWidth="1"/>
    <col min="2564" max="2564" width="9.140625" style="1"/>
    <col min="2565" max="2565" width="14.5703125" style="1" customWidth="1"/>
    <col min="2566" max="2566" width="9.140625" style="1"/>
    <col min="2567" max="2567" width="11" style="1" customWidth="1"/>
    <col min="2568" max="2568" width="9.140625" style="1"/>
    <col min="2569" max="2569" width="11.42578125" style="1" customWidth="1"/>
    <col min="2570" max="2816" width="9.140625" style="1"/>
    <col min="2817" max="2817" width="13.85546875" style="1" customWidth="1"/>
    <col min="2818" max="2818" width="9.140625" style="1"/>
    <col min="2819" max="2819" width="12.85546875" style="1" customWidth="1"/>
    <col min="2820" max="2820" width="9.140625" style="1"/>
    <col min="2821" max="2821" width="14.5703125" style="1" customWidth="1"/>
    <col min="2822" max="2822" width="9.140625" style="1"/>
    <col min="2823" max="2823" width="11" style="1" customWidth="1"/>
    <col min="2824" max="2824" width="9.140625" style="1"/>
    <col min="2825" max="2825" width="11.42578125" style="1" customWidth="1"/>
    <col min="2826" max="3072" width="9.140625" style="1"/>
    <col min="3073" max="3073" width="13.85546875" style="1" customWidth="1"/>
    <col min="3074" max="3074" width="9.140625" style="1"/>
    <col min="3075" max="3075" width="12.85546875" style="1" customWidth="1"/>
    <col min="3076" max="3076" width="9.140625" style="1"/>
    <col min="3077" max="3077" width="14.5703125" style="1" customWidth="1"/>
    <col min="3078" max="3078" width="9.140625" style="1"/>
    <col min="3079" max="3079" width="11" style="1" customWidth="1"/>
    <col min="3080" max="3080" width="9.140625" style="1"/>
    <col min="3081" max="3081" width="11.42578125" style="1" customWidth="1"/>
    <col min="3082" max="3328" width="9.140625" style="1"/>
    <col min="3329" max="3329" width="13.85546875" style="1" customWidth="1"/>
    <col min="3330" max="3330" width="9.140625" style="1"/>
    <col min="3331" max="3331" width="12.85546875" style="1" customWidth="1"/>
    <col min="3332" max="3332" width="9.140625" style="1"/>
    <col min="3333" max="3333" width="14.5703125" style="1" customWidth="1"/>
    <col min="3334" max="3334" width="9.140625" style="1"/>
    <col min="3335" max="3335" width="11" style="1" customWidth="1"/>
    <col min="3336" max="3336" width="9.140625" style="1"/>
    <col min="3337" max="3337" width="11.42578125" style="1" customWidth="1"/>
    <col min="3338" max="3584" width="9.140625" style="1"/>
    <col min="3585" max="3585" width="13.85546875" style="1" customWidth="1"/>
    <col min="3586" max="3586" width="9.140625" style="1"/>
    <col min="3587" max="3587" width="12.85546875" style="1" customWidth="1"/>
    <col min="3588" max="3588" width="9.140625" style="1"/>
    <col min="3589" max="3589" width="14.5703125" style="1" customWidth="1"/>
    <col min="3590" max="3590" width="9.140625" style="1"/>
    <col min="3591" max="3591" width="11" style="1" customWidth="1"/>
    <col min="3592" max="3592" width="9.140625" style="1"/>
    <col min="3593" max="3593" width="11.42578125" style="1" customWidth="1"/>
    <col min="3594" max="3840" width="9.140625" style="1"/>
    <col min="3841" max="3841" width="13.85546875" style="1" customWidth="1"/>
    <col min="3842" max="3842" width="9.140625" style="1"/>
    <col min="3843" max="3843" width="12.85546875" style="1" customWidth="1"/>
    <col min="3844" max="3844" width="9.140625" style="1"/>
    <col min="3845" max="3845" width="14.5703125" style="1" customWidth="1"/>
    <col min="3846" max="3846" width="9.140625" style="1"/>
    <col min="3847" max="3847" width="11" style="1" customWidth="1"/>
    <col min="3848" max="3848" width="9.140625" style="1"/>
    <col min="3849" max="3849" width="11.42578125" style="1" customWidth="1"/>
    <col min="3850" max="4096" width="9.140625" style="1"/>
    <col min="4097" max="4097" width="13.85546875" style="1" customWidth="1"/>
    <col min="4098" max="4098" width="9.140625" style="1"/>
    <col min="4099" max="4099" width="12.85546875" style="1" customWidth="1"/>
    <col min="4100" max="4100" width="9.140625" style="1"/>
    <col min="4101" max="4101" width="14.5703125" style="1" customWidth="1"/>
    <col min="4102" max="4102" width="9.140625" style="1"/>
    <col min="4103" max="4103" width="11" style="1" customWidth="1"/>
    <col min="4104" max="4104" width="9.140625" style="1"/>
    <col min="4105" max="4105" width="11.42578125" style="1" customWidth="1"/>
    <col min="4106" max="4352" width="9.140625" style="1"/>
    <col min="4353" max="4353" width="13.85546875" style="1" customWidth="1"/>
    <col min="4354" max="4354" width="9.140625" style="1"/>
    <col min="4355" max="4355" width="12.85546875" style="1" customWidth="1"/>
    <col min="4356" max="4356" width="9.140625" style="1"/>
    <col min="4357" max="4357" width="14.5703125" style="1" customWidth="1"/>
    <col min="4358" max="4358" width="9.140625" style="1"/>
    <col min="4359" max="4359" width="11" style="1" customWidth="1"/>
    <col min="4360" max="4360" width="9.140625" style="1"/>
    <col min="4361" max="4361" width="11.42578125" style="1" customWidth="1"/>
    <col min="4362" max="4608" width="9.140625" style="1"/>
    <col min="4609" max="4609" width="13.85546875" style="1" customWidth="1"/>
    <col min="4610" max="4610" width="9.140625" style="1"/>
    <col min="4611" max="4611" width="12.85546875" style="1" customWidth="1"/>
    <col min="4612" max="4612" width="9.140625" style="1"/>
    <col min="4613" max="4613" width="14.5703125" style="1" customWidth="1"/>
    <col min="4614" max="4614" width="9.140625" style="1"/>
    <col min="4615" max="4615" width="11" style="1" customWidth="1"/>
    <col min="4616" max="4616" width="9.140625" style="1"/>
    <col min="4617" max="4617" width="11.42578125" style="1" customWidth="1"/>
    <col min="4618" max="4864" width="9.140625" style="1"/>
    <col min="4865" max="4865" width="13.85546875" style="1" customWidth="1"/>
    <col min="4866" max="4866" width="9.140625" style="1"/>
    <col min="4867" max="4867" width="12.85546875" style="1" customWidth="1"/>
    <col min="4868" max="4868" width="9.140625" style="1"/>
    <col min="4869" max="4869" width="14.5703125" style="1" customWidth="1"/>
    <col min="4870" max="4870" width="9.140625" style="1"/>
    <col min="4871" max="4871" width="11" style="1" customWidth="1"/>
    <col min="4872" max="4872" width="9.140625" style="1"/>
    <col min="4873" max="4873" width="11.42578125" style="1" customWidth="1"/>
    <col min="4874" max="5120" width="9.140625" style="1"/>
    <col min="5121" max="5121" width="13.85546875" style="1" customWidth="1"/>
    <col min="5122" max="5122" width="9.140625" style="1"/>
    <col min="5123" max="5123" width="12.85546875" style="1" customWidth="1"/>
    <col min="5124" max="5124" width="9.140625" style="1"/>
    <col min="5125" max="5125" width="14.5703125" style="1" customWidth="1"/>
    <col min="5126" max="5126" width="9.140625" style="1"/>
    <col min="5127" max="5127" width="11" style="1" customWidth="1"/>
    <col min="5128" max="5128" width="9.140625" style="1"/>
    <col min="5129" max="5129" width="11.42578125" style="1" customWidth="1"/>
    <col min="5130" max="5376" width="9.140625" style="1"/>
    <col min="5377" max="5377" width="13.85546875" style="1" customWidth="1"/>
    <col min="5378" max="5378" width="9.140625" style="1"/>
    <col min="5379" max="5379" width="12.85546875" style="1" customWidth="1"/>
    <col min="5380" max="5380" width="9.140625" style="1"/>
    <col min="5381" max="5381" width="14.5703125" style="1" customWidth="1"/>
    <col min="5382" max="5382" width="9.140625" style="1"/>
    <col min="5383" max="5383" width="11" style="1" customWidth="1"/>
    <col min="5384" max="5384" width="9.140625" style="1"/>
    <col min="5385" max="5385" width="11.42578125" style="1" customWidth="1"/>
    <col min="5386" max="5632" width="9.140625" style="1"/>
    <col min="5633" max="5633" width="13.85546875" style="1" customWidth="1"/>
    <col min="5634" max="5634" width="9.140625" style="1"/>
    <col min="5635" max="5635" width="12.85546875" style="1" customWidth="1"/>
    <col min="5636" max="5636" width="9.140625" style="1"/>
    <col min="5637" max="5637" width="14.5703125" style="1" customWidth="1"/>
    <col min="5638" max="5638" width="9.140625" style="1"/>
    <col min="5639" max="5639" width="11" style="1" customWidth="1"/>
    <col min="5640" max="5640" width="9.140625" style="1"/>
    <col min="5641" max="5641" width="11.42578125" style="1" customWidth="1"/>
    <col min="5642" max="5888" width="9.140625" style="1"/>
    <col min="5889" max="5889" width="13.85546875" style="1" customWidth="1"/>
    <col min="5890" max="5890" width="9.140625" style="1"/>
    <col min="5891" max="5891" width="12.85546875" style="1" customWidth="1"/>
    <col min="5892" max="5892" width="9.140625" style="1"/>
    <col min="5893" max="5893" width="14.5703125" style="1" customWidth="1"/>
    <col min="5894" max="5894" width="9.140625" style="1"/>
    <col min="5895" max="5895" width="11" style="1" customWidth="1"/>
    <col min="5896" max="5896" width="9.140625" style="1"/>
    <col min="5897" max="5897" width="11.42578125" style="1" customWidth="1"/>
    <col min="5898" max="6144" width="9.140625" style="1"/>
    <col min="6145" max="6145" width="13.85546875" style="1" customWidth="1"/>
    <col min="6146" max="6146" width="9.140625" style="1"/>
    <col min="6147" max="6147" width="12.85546875" style="1" customWidth="1"/>
    <col min="6148" max="6148" width="9.140625" style="1"/>
    <col min="6149" max="6149" width="14.5703125" style="1" customWidth="1"/>
    <col min="6150" max="6150" width="9.140625" style="1"/>
    <col min="6151" max="6151" width="11" style="1" customWidth="1"/>
    <col min="6152" max="6152" width="9.140625" style="1"/>
    <col min="6153" max="6153" width="11.42578125" style="1" customWidth="1"/>
    <col min="6154" max="6400" width="9.140625" style="1"/>
    <col min="6401" max="6401" width="13.85546875" style="1" customWidth="1"/>
    <col min="6402" max="6402" width="9.140625" style="1"/>
    <col min="6403" max="6403" width="12.85546875" style="1" customWidth="1"/>
    <col min="6404" max="6404" width="9.140625" style="1"/>
    <col min="6405" max="6405" width="14.5703125" style="1" customWidth="1"/>
    <col min="6406" max="6406" width="9.140625" style="1"/>
    <col min="6407" max="6407" width="11" style="1" customWidth="1"/>
    <col min="6408" max="6408" width="9.140625" style="1"/>
    <col min="6409" max="6409" width="11.42578125" style="1" customWidth="1"/>
    <col min="6410" max="6656" width="9.140625" style="1"/>
    <col min="6657" max="6657" width="13.85546875" style="1" customWidth="1"/>
    <col min="6658" max="6658" width="9.140625" style="1"/>
    <col min="6659" max="6659" width="12.85546875" style="1" customWidth="1"/>
    <col min="6660" max="6660" width="9.140625" style="1"/>
    <col min="6661" max="6661" width="14.5703125" style="1" customWidth="1"/>
    <col min="6662" max="6662" width="9.140625" style="1"/>
    <col min="6663" max="6663" width="11" style="1" customWidth="1"/>
    <col min="6664" max="6664" width="9.140625" style="1"/>
    <col min="6665" max="6665" width="11.42578125" style="1" customWidth="1"/>
    <col min="6666" max="6912" width="9.140625" style="1"/>
    <col min="6913" max="6913" width="13.85546875" style="1" customWidth="1"/>
    <col min="6914" max="6914" width="9.140625" style="1"/>
    <col min="6915" max="6915" width="12.85546875" style="1" customWidth="1"/>
    <col min="6916" max="6916" width="9.140625" style="1"/>
    <col min="6917" max="6917" width="14.5703125" style="1" customWidth="1"/>
    <col min="6918" max="6918" width="9.140625" style="1"/>
    <col min="6919" max="6919" width="11" style="1" customWidth="1"/>
    <col min="6920" max="6920" width="9.140625" style="1"/>
    <col min="6921" max="6921" width="11.42578125" style="1" customWidth="1"/>
    <col min="6922" max="7168" width="9.140625" style="1"/>
    <col min="7169" max="7169" width="13.85546875" style="1" customWidth="1"/>
    <col min="7170" max="7170" width="9.140625" style="1"/>
    <col min="7171" max="7171" width="12.85546875" style="1" customWidth="1"/>
    <col min="7172" max="7172" width="9.140625" style="1"/>
    <col min="7173" max="7173" width="14.5703125" style="1" customWidth="1"/>
    <col min="7174" max="7174" width="9.140625" style="1"/>
    <col min="7175" max="7175" width="11" style="1" customWidth="1"/>
    <col min="7176" max="7176" width="9.140625" style="1"/>
    <col min="7177" max="7177" width="11.42578125" style="1" customWidth="1"/>
    <col min="7178" max="7424" width="9.140625" style="1"/>
    <col min="7425" max="7425" width="13.85546875" style="1" customWidth="1"/>
    <col min="7426" max="7426" width="9.140625" style="1"/>
    <col min="7427" max="7427" width="12.85546875" style="1" customWidth="1"/>
    <col min="7428" max="7428" width="9.140625" style="1"/>
    <col min="7429" max="7429" width="14.5703125" style="1" customWidth="1"/>
    <col min="7430" max="7430" width="9.140625" style="1"/>
    <col min="7431" max="7431" width="11" style="1" customWidth="1"/>
    <col min="7432" max="7432" width="9.140625" style="1"/>
    <col min="7433" max="7433" width="11.42578125" style="1" customWidth="1"/>
    <col min="7434" max="7680" width="9.140625" style="1"/>
    <col min="7681" max="7681" width="13.85546875" style="1" customWidth="1"/>
    <col min="7682" max="7682" width="9.140625" style="1"/>
    <col min="7683" max="7683" width="12.85546875" style="1" customWidth="1"/>
    <col min="7684" max="7684" width="9.140625" style="1"/>
    <col min="7685" max="7685" width="14.5703125" style="1" customWidth="1"/>
    <col min="7686" max="7686" width="9.140625" style="1"/>
    <col min="7687" max="7687" width="11" style="1" customWidth="1"/>
    <col min="7688" max="7688" width="9.140625" style="1"/>
    <col min="7689" max="7689" width="11.42578125" style="1" customWidth="1"/>
    <col min="7690" max="7936" width="9.140625" style="1"/>
    <col min="7937" max="7937" width="13.85546875" style="1" customWidth="1"/>
    <col min="7938" max="7938" width="9.140625" style="1"/>
    <col min="7939" max="7939" width="12.85546875" style="1" customWidth="1"/>
    <col min="7940" max="7940" width="9.140625" style="1"/>
    <col min="7941" max="7941" width="14.5703125" style="1" customWidth="1"/>
    <col min="7942" max="7942" width="9.140625" style="1"/>
    <col min="7943" max="7943" width="11" style="1" customWidth="1"/>
    <col min="7944" max="7944" width="9.140625" style="1"/>
    <col min="7945" max="7945" width="11.42578125" style="1" customWidth="1"/>
    <col min="7946" max="8192" width="9.140625" style="1"/>
    <col min="8193" max="8193" width="13.85546875" style="1" customWidth="1"/>
    <col min="8194" max="8194" width="9.140625" style="1"/>
    <col min="8195" max="8195" width="12.85546875" style="1" customWidth="1"/>
    <col min="8196" max="8196" width="9.140625" style="1"/>
    <col min="8197" max="8197" width="14.5703125" style="1" customWidth="1"/>
    <col min="8198" max="8198" width="9.140625" style="1"/>
    <col min="8199" max="8199" width="11" style="1" customWidth="1"/>
    <col min="8200" max="8200" width="9.140625" style="1"/>
    <col min="8201" max="8201" width="11.42578125" style="1" customWidth="1"/>
    <col min="8202" max="8448" width="9.140625" style="1"/>
    <col min="8449" max="8449" width="13.85546875" style="1" customWidth="1"/>
    <col min="8450" max="8450" width="9.140625" style="1"/>
    <col min="8451" max="8451" width="12.85546875" style="1" customWidth="1"/>
    <col min="8452" max="8452" width="9.140625" style="1"/>
    <col min="8453" max="8453" width="14.5703125" style="1" customWidth="1"/>
    <col min="8454" max="8454" width="9.140625" style="1"/>
    <col min="8455" max="8455" width="11" style="1" customWidth="1"/>
    <col min="8456" max="8456" width="9.140625" style="1"/>
    <col min="8457" max="8457" width="11.42578125" style="1" customWidth="1"/>
    <col min="8458" max="8704" width="9.140625" style="1"/>
    <col min="8705" max="8705" width="13.85546875" style="1" customWidth="1"/>
    <col min="8706" max="8706" width="9.140625" style="1"/>
    <col min="8707" max="8707" width="12.85546875" style="1" customWidth="1"/>
    <col min="8708" max="8708" width="9.140625" style="1"/>
    <col min="8709" max="8709" width="14.5703125" style="1" customWidth="1"/>
    <col min="8710" max="8710" width="9.140625" style="1"/>
    <col min="8711" max="8711" width="11" style="1" customWidth="1"/>
    <col min="8712" max="8712" width="9.140625" style="1"/>
    <col min="8713" max="8713" width="11.42578125" style="1" customWidth="1"/>
    <col min="8714" max="8960" width="9.140625" style="1"/>
    <col min="8961" max="8961" width="13.85546875" style="1" customWidth="1"/>
    <col min="8962" max="8962" width="9.140625" style="1"/>
    <col min="8963" max="8963" width="12.85546875" style="1" customWidth="1"/>
    <col min="8964" max="8964" width="9.140625" style="1"/>
    <col min="8965" max="8965" width="14.5703125" style="1" customWidth="1"/>
    <col min="8966" max="8966" width="9.140625" style="1"/>
    <col min="8967" max="8967" width="11" style="1" customWidth="1"/>
    <col min="8968" max="8968" width="9.140625" style="1"/>
    <col min="8969" max="8969" width="11.42578125" style="1" customWidth="1"/>
    <col min="8970" max="9216" width="9.140625" style="1"/>
    <col min="9217" max="9217" width="13.85546875" style="1" customWidth="1"/>
    <col min="9218" max="9218" width="9.140625" style="1"/>
    <col min="9219" max="9219" width="12.85546875" style="1" customWidth="1"/>
    <col min="9220" max="9220" width="9.140625" style="1"/>
    <col min="9221" max="9221" width="14.5703125" style="1" customWidth="1"/>
    <col min="9222" max="9222" width="9.140625" style="1"/>
    <col min="9223" max="9223" width="11" style="1" customWidth="1"/>
    <col min="9224" max="9224" width="9.140625" style="1"/>
    <col min="9225" max="9225" width="11.42578125" style="1" customWidth="1"/>
    <col min="9226" max="9472" width="9.140625" style="1"/>
    <col min="9473" max="9473" width="13.85546875" style="1" customWidth="1"/>
    <col min="9474" max="9474" width="9.140625" style="1"/>
    <col min="9475" max="9475" width="12.85546875" style="1" customWidth="1"/>
    <col min="9476" max="9476" width="9.140625" style="1"/>
    <col min="9477" max="9477" width="14.5703125" style="1" customWidth="1"/>
    <col min="9478" max="9478" width="9.140625" style="1"/>
    <col min="9479" max="9479" width="11" style="1" customWidth="1"/>
    <col min="9480" max="9480" width="9.140625" style="1"/>
    <col min="9481" max="9481" width="11.42578125" style="1" customWidth="1"/>
    <col min="9482" max="9728" width="9.140625" style="1"/>
    <col min="9729" max="9729" width="13.85546875" style="1" customWidth="1"/>
    <col min="9730" max="9730" width="9.140625" style="1"/>
    <col min="9731" max="9731" width="12.85546875" style="1" customWidth="1"/>
    <col min="9732" max="9732" width="9.140625" style="1"/>
    <col min="9733" max="9733" width="14.5703125" style="1" customWidth="1"/>
    <col min="9734" max="9734" width="9.140625" style="1"/>
    <col min="9735" max="9735" width="11" style="1" customWidth="1"/>
    <col min="9736" max="9736" width="9.140625" style="1"/>
    <col min="9737" max="9737" width="11.42578125" style="1" customWidth="1"/>
    <col min="9738" max="9984" width="9.140625" style="1"/>
    <col min="9985" max="9985" width="13.85546875" style="1" customWidth="1"/>
    <col min="9986" max="9986" width="9.140625" style="1"/>
    <col min="9987" max="9987" width="12.85546875" style="1" customWidth="1"/>
    <col min="9988" max="9988" width="9.140625" style="1"/>
    <col min="9989" max="9989" width="14.5703125" style="1" customWidth="1"/>
    <col min="9990" max="9990" width="9.140625" style="1"/>
    <col min="9991" max="9991" width="11" style="1" customWidth="1"/>
    <col min="9992" max="9992" width="9.140625" style="1"/>
    <col min="9993" max="9993" width="11.42578125" style="1" customWidth="1"/>
    <col min="9994" max="10240" width="9.140625" style="1"/>
    <col min="10241" max="10241" width="13.85546875" style="1" customWidth="1"/>
    <col min="10242" max="10242" width="9.140625" style="1"/>
    <col min="10243" max="10243" width="12.85546875" style="1" customWidth="1"/>
    <col min="10244" max="10244" width="9.140625" style="1"/>
    <col min="10245" max="10245" width="14.5703125" style="1" customWidth="1"/>
    <col min="10246" max="10246" width="9.140625" style="1"/>
    <col min="10247" max="10247" width="11" style="1" customWidth="1"/>
    <col min="10248" max="10248" width="9.140625" style="1"/>
    <col min="10249" max="10249" width="11.42578125" style="1" customWidth="1"/>
    <col min="10250" max="10496" width="9.140625" style="1"/>
    <col min="10497" max="10497" width="13.85546875" style="1" customWidth="1"/>
    <col min="10498" max="10498" width="9.140625" style="1"/>
    <col min="10499" max="10499" width="12.85546875" style="1" customWidth="1"/>
    <col min="10500" max="10500" width="9.140625" style="1"/>
    <col min="10501" max="10501" width="14.5703125" style="1" customWidth="1"/>
    <col min="10502" max="10502" width="9.140625" style="1"/>
    <col min="10503" max="10503" width="11" style="1" customWidth="1"/>
    <col min="10504" max="10504" width="9.140625" style="1"/>
    <col min="10505" max="10505" width="11.42578125" style="1" customWidth="1"/>
    <col min="10506" max="10752" width="9.140625" style="1"/>
    <col min="10753" max="10753" width="13.85546875" style="1" customWidth="1"/>
    <col min="10754" max="10754" width="9.140625" style="1"/>
    <col min="10755" max="10755" width="12.85546875" style="1" customWidth="1"/>
    <col min="10756" max="10756" width="9.140625" style="1"/>
    <col min="10757" max="10757" width="14.5703125" style="1" customWidth="1"/>
    <col min="10758" max="10758" width="9.140625" style="1"/>
    <col min="10759" max="10759" width="11" style="1" customWidth="1"/>
    <col min="10760" max="10760" width="9.140625" style="1"/>
    <col min="10761" max="10761" width="11.42578125" style="1" customWidth="1"/>
    <col min="10762" max="11008" width="9.140625" style="1"/>
    <col min="11009" max="11009" width="13.85546875" style="1" customWidth="1"/>
    <col min="11010" max="11010" width="9.140625" style="1"/>
    <col min="11011" max="11011" width="12.85546875" style="1" customWidth="1"/>
    <col min="11012" max="11012" width="9.140625" style="1"/>
    <col min="11013" max="11013" width="14.5703125" style="1" customWidth="1"/>
    <col min="11014" max="11014" width="9.140625" style="1"/>
    <col min="11015" max="11015" width="11" style="1" customWidth="1"/>
    <col min="11016" max="11016" width="9.140625" style="1"/>
    <col min="11017" max="11017" width="11.42578125" style="1" customWidth="1"/>
    <col min="11018" max="11264" width="9.140625" style="1"/>
    <col min="11265" max="11265" width="13.85546875" style="1" customWidth="1"/>
    <col min="11266" max="11266" width="9.140625" style="1"/>
    <col min="11267" max="11267" width="12.85546875" style="1" customWidth="1"/>
    <col min="11268" max="11268" width="9.140625" style="1"/>
    <col min="11269" max="11269" width="14.5703125" style="1" customWidth="1"/>
    <col min="11270" max="11270" width="9.140625" style="1"/>
    <col min="11271" max="11271" width="11" style="1" customWidth="1"/>
    <col min="11272" max="11272" width="9.140625" style="1"/>
    <col min="11273" max="11273" width="11.42578125" style="1" customWidth="1"/>
    <col min="11274" max="11520" width="9.140625" style="1"/>
    <col min="11521" max="11521" width="13.85546875" style="1" customWidth="1"/>
    <col min="11522" max="11522" width="9.140625" style="1"/>
    <col min="11523" max="11523" width="12.85546875" style="1" customWidth="1"/>
    <col min="11524" max="11524" width="9.140625" style="1"/>
    <col min="11525" max="11525" width="14.5703125" style="1" customWidth="1"/>
    <col min="11526" max="11526" width="9.140625" style="1"/>
    <col min="11527" max="11527" width="11" style="1" customWidth="1"/>
    <col min="11528" max="11528" width="9.140625" style="1"/>
    <col min="11529" max="11529" width="11.42578125" style="1" customWidth="1"/>
    <col min="11530" max="11776" width="9.140625" style="1"/>
    <col min="11777" max="11777" width="13.85546875" style="1" customWidth="1"/>
    <col min="11778" max="11778" width="9.140625" style="1"/>
    <col min="11779" max="11779" width="12.85546875" style="1" customWidth="1"/>
    <col min="11780" max="11780" width="9.140625" style="1"/>
    <col min="11781" max="11781" width="14.5703125" style="1" customWidth="1"/>
    <col min="11782" max="11782" width="9.140625" style="1"/>
    <col min="11783" max="11783" width="11" style="1" customWidth="1"/>
    <col min="11784" max="11784" width="9.140625" style="1"/>
    <col min="11785" max="11785" width="11.42578125" style="1" customWidth="1"/>
    <col min="11786" max="12032" width="9.140625" style="1"/>
    <col min="12033" max="12033" width="13.85546875" style="1" customWidth="1"/>
    <col min="12034" max="12034" width="9.140625" style="1"/>
    <col min="12035" max="12035" width="12.85546875" style="1" customWidth="1"/>
    <col min="12036" max="12036" width="9.140625" style="1"/>
    <col min="12037" max="12037" width="14.5703125" style="1" customWidth="1"/>
    <col min="12038" max="12038" width="9.140625" style="1"/>
    <col min="12039" max="12039" width="11" style="1" customWidth="1"/>
    <col min="12040" max="12040" width="9.140625" style="1"/>
    <col min="12041" max="12041" width="11.42578125" style="1" customWidth="1"/>
    <col min="12042" max="12288" width="9.140625" style="1"/>
    <col min="12289" max="12289" width="13.85546875" style="1" customWidth="1"/>
    <col min="12290" max="12290" width="9.140625" style="1"/>
    <col min="12291" max="12291" width="12.85546875" style="1" customWidth="1"/>
    <col min="12292" max="12292" width="9.140625" style="1"/>
    <col min="12293" max="12293" width="14.5703125" style="1" customWidth="1"/>
    <col min="12294" max="12294" width="9.140625" style="1"/>
    <col min="12295" max="12295" width="11" style="1" customWidth="1"/>
    <col min="12296" max="12296" width="9.140625" style="1"/>
    <col min="12297" max="12297" width="11.42578125" style="1" customWidth="1"/>
    <col min="12298" max="12544" width="9.140625" style="1"/>
    <col min="12545" max="12545" width="13.85546875" style="1" customWidth="1"/>
    <col min="12546" max="12546" width="9.140625" style="1"/>
    <col min="12547" max="12547" width="12.85546875" style="1" customWidth="1"/>
    <col min="12548" max="12548" width="9.140625" style="1"/>
    <col min="12549" max="12549" width="14.5703125" style="1" customWidth="1"/>
    <col min="12550" max="12550" width="9.140625" style="1"/>
    <col min="12551" max="12551" width="11" style="1" customWidth="1"/>
    <col min="12552" max="12552" width="9.140625" style="1"/>
    <col min="12553" max="12553" width="11.42578125" style="1" customWidth="1"/>
    <col min="12554" max="12800" width="9.140625" style="1"/>
    <col min="12801" max="12801" width="13.85546875" style="1" customWidth="1"/>
    <col min="12802" max="12802" width="9.140625" style="1"/>
    <col min="12803" max="12803" width="12.85546875" style="1" customWidth="1"/>
    <col min="12804" max="12804" width="9.140625" style="1"/>
    <col min="12805" max="12805" width="14.5703125" style="1" customWidth="1"/>
    <col min="12806" max="12806" width="9.140625" style="1"/>
    <col min="12807" max="12807" width="11" style="1" customWidth="1"/>
    <col min="12808" max="12808" width="9.140625" style="1"/>
    <col min="12809" max="12809" width="11.42578125" style="1" customWidth="1"/>
    <col min="12810" max="13056" width="9.140625" style="1"/>
    <col min="13057" max="13057" width="13.85546875" style="1" customWidth="1"/>
    <col min="13058" max="13058" width="9.140625" style="1"/>
    <col min="13059" max="13059" width="12.85546875" style="1" customWidth="1"/>
    <col min="13060" max="13060" width="9.140625" style="1"/>
    <col min="13061" max="13061" width="14.5703125" style="1" customWidth="1"/>
    <col min="13062" max="13062" width="9.140625" style="1"/>
    <col min="13063" max="13063" width="11" style="1" customWidth="1"/>
    <col min="13064" max="13064" width="9.140625" style="1"/>
    <col min="13065" max="13065" width="11.42578125" style="1" customWidth="1"/>
    <col min="13066" max="13312" width="9.140625" style="1"/>
    <col min="13313" max="13313" width="13.85546875" style="1" customWidth="1"/>
    <col min="13314" max="13314" width="9.140625" style="1"/>
    <col min="13315" max="13315" width="12.85546875" style="1" customWidth="1"/>
    <col min="13316" max="13316" width="9.140625" style="1"/>
    <col min="13317" max="13317" width="14.5703125" style="1" customWidth="1"/>
    <col min="13318" max="13318" width="9.140625" style="1"/>
    <col min="13319" max="13319" width="11" style="1" customWidth="1"/>
    <col min="13320" max="13320" width="9.140625" style="1"/>
    <col min="13321" max="13321" width="11.42578125" style="1" customWidth="1"/>
    <col min="13322" max="13568" width="9.140625" style="1"/>
    <col min="13569" max="13569" width="13.85546875" style="1" customWidth="1"/>
    <col min="13570" max="13570" width="9.140625" style="1"/>
    <col min="13571" max="13571" width="12.85546875" style="1" customWidth="1"/>
    <col min="13572" max="13572" width="9.140625" style="1"/>
    <col min="13573" max="13573" width="14.5703125" style="1" customWidth="1"/>
    <col min="13574" max="13574" width="9.140625" style="1"/>
    <col min="13575" max="13575" width="11" style="1" customWidth="1"/>
    <col min="13576" max="13576" width="9.140625" style="1"/>
    <col min="13577" max="13577" width="11.42578125" style="1" customWidth="1"/>
    <col min="13578" max="13824" width="9.140625" style="1"/>
    <col min="13825" max="13825" width="13.85546875" style="1" customWidth="1"/>
    <col min="13826" max="13826" width="9.140625" style="1"/>
    <col min="13827" max="13827" width="12.85546875" style="1" customWidth="1"/>
    <col min="13828" max="13828" width="9.140625" style="1"/>
    <col min="13829" max="13829" width="14.5703125" style="1" customWidth="1"/>
    <col min="13830" max="13830" width="9.140625" style="1"/>
    <col min="13831" max="13831" width="11" style="1" customWidth="1"/>
    <col min="13832" max="13832" width="9.140625" style="1"/>
    <col min="13833" max="13833" width="11.42578125" style="1" customWidth="1"/>
    <col min="13834" max="14080" width="9.140625" style="1"/>
    <col min="14081" max="14081" width="13.85546875" style="1" customWidth="1"/>
    <col min="14082" max="14082" width="9.140625" style="1"/>
    <col min="14083" max="14083" width="12.85546875" style="1" customWidth="1"/>
    <col min="14084" max="14084" width="9.140625" style="1"/>
    <col min="14085" max="14085" width="14.5703125" style="1" customWidth="1"/>
    <col min="14086" max="14086" width="9.140625" style="1"/>
    <col min="14087" max="14087" width="11" style="1" customWidth="1"/>
    <col min="14088" max="14088" width="9.140625" style="1"/>
    <col min="14089" max="14089" width="11.42578125" style="1" customWidth="1"/>
    <col min="14090" max="14336" width="9.140625" style="1"/>
    <col min="14337" max="14337" width="13.85546875" style="1" customWidth="1"/>
    <col min="14338" max="14338" width="9.140625" style="1"/>
    <col min="14339" max="14339" width="12.85546875" style="1" customWidth="1"/>
    <col min="14340" max="14340" width="9.140625" style="1"/>
    <col min="14341" max="14341" width="14.5703125" style="1" customWidth="1"/>
    <col min="14342" max="14342" width="9.140625" style="1"/>
    <col min="14343" max="14343" width="11" style="1" customWidth="1"/>
    <col min="14344" max="14344" width="9.140625" style="1"/>
    <col min="14345" max="14345" width="11.42578125" style="1" customWidth="1"/>
    <col min="14346" max="14592" width="9.140625" style="1"/>
    <col min="14593" max="14593" width="13.85546875" style="1" customWidth="1"/>
    <col min="14594" max="14594" width="9.140625" style="1"/>
    <col min="14595" max="14595" width="12.85546875" style="1" customWidth="1"/>
    <col min="14596" max="14596" width="9.140625" style="1"/>
    <col min="14597" max="14597" width="14.5703125" style="1" customWidth="1"/>
    <col min="14598" max="14598" width="9.140625" style="1"/>
    <col min="14599" max="14599" width="11" style="1" customWidth="1"/>
    <col min="14600" max="14600" width="9.140625" style="1"/>
    <col min="14601" max="14601" width="11.42578125" style="1" customWidth="1"/>
    <col min="14602" max="14848" width="9.140625" style="1"/>
    <col min="14849" max="14849" width="13.85546875" style="1" customWidth="1"/>
    <col min="14850" max="14850" width="9.140625" style="1"/>
    <col min="14851" max="14851" width="12.85546875" style="1" customWidth="1"/>
    <col min="14852" max="14852" width="9.140625" style="1"/>
    <col min="14853" max="14853" width="14.5703125" style="1" customWidth="1"/>
    <col min="14854" max="14854" width="9.140625" style="1"/>
    <col min="14855" max="14855" width="11" style="1" customWidth="1"/>
    <col min="14856" max="14856" width="9.140625" style="1"/>
    <col min="14857" max="14857" width="11.42578125" style="1" customWidth="1"/>
    <col min="14858" max="15104" width="9.140625" style="1"/>
    <col min="15105" max="15105" width="13.85546875" style="1" customWidth="1"/>
    <col min="15106" max="15106" width="9.140625" style="1"/>
    <col min="15107" max="15107" width="12.85546875" style="1" customWidth="1"/>
    <col min="15108" max="15108" width="9.140625" style="1"/>
    <col min="15109" max="15109" width="14.5703125" style="1" customWidth="1"/>
    <col min="15110" max="15110" width="9.140625" style="1"/>
    <col min="15111" max="15111" width="11" style="1" customWidth="1"/>
    <col min="15112" max="15112" width="9.140625" style="1"/>
    <col min="15113" max="15113" width="11.42578125" style="1" customWidth="1"/>
    <col min="15114" max="15360" width="9.140625" style="1"/>
    <col min="15361" max="15361" width="13.85546875" style="1" customWidth="1"/>
    <col min="15362" max="15362" width="9.140625" style="1"/>
    <col min="15363" max="15363" width="12.85546875" style="1" customWidth="1"/>
    <col min="15364" max="15364" width="9.140625" style="1"/>
    <col min="15365" max="15365" width="14.5703125" style="1" customWidth="1"/>
    <col min="15366" max="15366" width="9.140625" style="1"/>
    <col min="15367" max="15367" width="11" style="1" customWidth="1"/>
    <col min="15368" max="15368" width="9.140625" style="1"/>
    <col min="15369" max="15369" width="11.42578125" style="1" customWidth="1"/>
    <col min="15370" max="15616" width="9.140625" style="1"/>
    <col min="15617" max="15617" width="13.85546875" style="1" customWidth="1"/>
    <col min="15618" max="15618" width="9.140625" style="1"/>
    <col min="15619" max="15619" width="12.85546875" style="1" customWidth="1"/>
    <col min="15620" max="15620" width="9.140625" style="1"/>
    <col min="15621" max="15621" width="14.5703125" style="1" customWidth="1"/>
    <col min="15622" max="15622" width="9.140625" style="1"/>
    <col min="15623" max="15623" width="11" style="1" customWidth="1"/>
    <col min="15624" max="15624" width="9.140625" style="1"/>
    <col min="15625" max="15625" width="11.42578125" style="1" customWidth="1"/>
    <col min="15626" max="15872" width="9.140625" style="1"/>
    <col min="15873" max="15873" width="13.85546875" style="1" customWidth="1"/>
    <col min="15874" max="15874" width="9.140625" style="1"/>
    <col min="15875" max="15875" width="12.85546875" style="1" customWidth="1"/>
    <col min="15876" max="15876" width="9.140625" style="1"/>
    <col min="15877" max="15877" width="14.5703125" style="1" customWidth="1"/>
    <col min="15878" max="15878" width="9.140625" style="1"/>
    <col min="15879" max="15879" width="11" style="1" customWidth="1"/>
    <col min="15880" max="15880" width="9.140625" style="1"/>
    <col min="15881" max="15881" width="11.42578125" style="1" customWidth="1"/>
    <col min="15882" max="16128" width="9.140625" style="1"/>
    <col min="16129" max="16129" width="13.85546875" style="1" customWidth="1"/>
    <col min="16130" max="16130" width="9.140625" style="1"/>
    <col min="16131" max="16131" width="12.85546875" style="1" customWidth="1"/>
    <col min="16132" max="16132" width="9.140625" style="1"/>
    <col min="16133" max="16133" width="14.5703125" style="1" customWidth="1"/>
    <col min="16134" max="16134" width="9.140625" style="1"/>
    <col min="16135" max="16135" width="11" style="1" customWidth="1"/>
    <col min="16136" max="16136" width="9.140625" style="1"/>
    <col min="16137" max="16137" width="11.42578125" style="1" customWidth="1"/>
    <col min="16138" max="16384" width="9.140625" style="1"/>
  </cols>
  <sheetData>
    <row r="1" spans="1:10" ht="63" customHeight="1">
      <c r="A1" s="16" t="s">
        <v>28</v>
      </c>
      <c r="B1" s="17"/>
      <c r="C1" s="17"/>
      <c r="D1" s="17"/>
      <c r="E1" s="17"/>
      <c r="F1" s="17"/>
      <c r="G1" s="17"/>
      <c r="H1" s="17"/>
      <c r="I1" s="18"/>
    </row>
    <row r="2" spans="1:10" ht="30" customHeight="1">
      <c r="A2" s="19" t="s">
        <v>0</v>
      </c>
      <c r="B2" s="21" t="s">
        <v>21</v>
      </c>
      <c r="C2" s="21"/>
      <c r="D2" s="22" t="s">
        <v>1</v>
      </c>
      <c r="E2" s="23"/>
      <c r="F2" s="22" t="s">
        <v>2</v>
      </c>
      <c r="G2" s="23"/>
      <c r="H2" s="21" t="s">
        <v>3</v>
      </c>
      <c r="I2" s="21"/>
    </row>
    <row r="3" spans="1:10">
      <c r="A3" s="20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</row>
    <row r="4" spans="1:10" ht="95.25" customHeight="1">
      <c r="A4" s="8" t="s">
        <v>11</v>
      </c>
      <c r="B4" s="9">
        <v>1069</v>
      </c>
      <c r="C4" s="9">
        <f>B4*J4</f>
        <v>294220.87</v>
      </c>
      <c r="D4" s="10"/>
      <c r="E4" s="9"/>
      <c r="F4" s="11">
        <f>B4-H4</f>
        <v>1069</v>
      </c>
      <c r="G4" s="11">
        <f>F4*J4</f>
        <v>294220.87</v>
      </c>
      <c r="H4" s="9">
        <v>0</v>
      </c>
      <c r="I4" s="9">
        <f>H4*J4</f>
        <v>0</v>
      </c>
      <c r="J4" s="1">
        <v>275.23</v>
      </c>
    </row>
    <row r="5" spans="1:10" ht="95.25" customHeight="1">
      <c r="A5" s="8" t="s">
        <v>13</v>
      </c>
      <c r="B5" s="9">
        <v>37</v>
      </c>
      <c r="C5" s="9">
        <f t="shared" ref="C5:C25" si="0">B5*J5</f>
        <v>7480.66</v>
      </c>
      <c r="D5" s="10"/>
      <c r="E5" s="9"/>
      <c r="F5" s="11">
        <f t="shared" ref="F5:F25" si="1">B5-H5</f>
        <v>37</v>
      </c>
      <c r="G5" s="11">
        <f>F5*J5</f>
        <v>7480.66</v>
      </c>
      <c r="H5" s="9">
        <v>0</v>
      </c>
      <c r="I5" s="9">
        <f t="shared" ref="I5:I70" si="2">H5*J5</f>
        <v>0</v>
      </c>
      <c r="J5" s="1">
        <v>202.18</v>
      </c>
    </row>
    <row r="6" spans="1:10" ht="65.25" customHeight="1">
      <c r="A6" s="8" t="s">
        <v>14</v>
      </c>
      <c r="B6" s="9">
        <v>618</v>
      </c>
      <c r="C6" s="9">
        <f t="shared" si="0"/>
        <v>9548.1</v>
      </c>
      <c r="D6" s="10"/>
      <c r="E6" s="9"/>
      <c r="F6" s="11">
        <f t="shared" si="1"/>
        <v>618</v>
      </c>
      <c r="G6" s="11">
        <f>F6*J6</f>
        <v>9548.1</v>
      </c>
      <c r="H6" s="9">
        <v>0</v>
      </c>
      <c r="I6" s="9">
        <f t="shared" si="2"/>
        <v>0</v>
      </c>
      <c r="J6" s="1">
        <v>15.45</v>
      </c>
    </row>
    <row r="7" spans="1:10" ht="95.25" customHeight="1">
      <c r="A7" s="12" t="s">
        <v>15</v>
      </c>
      <c r="B7" s="9">
        <v>3</v>
      </c>
      <c r="C7" s="9">
        <f t="shared" si="0"/>
        <v>2274.54</v>
      </c>
      <c r="D7" s="10"/>
      <c r="E7" s="9"/>
      <c r="F7" s="11">
        <f t="shared" si="1"/>
        <v>0</v>
      </c>
      <c r="G7" s="11">
        <f>F7*J7</f>
        <v>0</v>
      </c>
      <c r="H7" s="9">
        <v>3</v>
      </c>
      <c r="I7" s="9">
        <f t="shared" si="2"/>
        <v>2274.54</v>
      </c>
      <c r="J7" s="1">
        <v>758.18</v>
      </c>
    </row>
    <row r="8" spans="1:10" ht="63" customHeight="1">
      <c r="A8" s="8" t="s">
        <v>11</v>
      </c>
      <c r="B8" s="9">
        <v>1970</v>
      </c>
      <c r="C8" s="9">
        <f t="shared" si="0"/>
        <v>413778.8</v>
      </c>
      <c r="D8" s="10"/>
      <c r="E8" s="9"/>
      <c r="F8" s="11">
        <f t="shared" si="1"/>
        <v>1970</v>
      </c>
      <c r="G8" s="11">
        <f t="shared" ref="G8:G70" si="3">F8*J8</f>
        <v>413778.8</v>
      </c>
      <c r="H8" s="9">
        <v>0</v>
      </c>
      <c r="I8" s="9">
        <f t="shared" si="2"/>
        <v>0</v>
      </c>
      <c r="J8" s="1">
        <v>210.04</v>
      </c>
    </row>
    <row r="9" spans="1:10" ht="64.5" customHeight="1">
      <c r="A9" s="8" t="s">
        <v>16</v>
      </c>
      <c r="B9" s="9">
        <v>18</v>
      </c>
      <c r="C9" s="9">
        <f t="shared" si="0"/>
        <v>5554.9800000000005</v>
      </c>
      <c r="D9" s="10"/>
      <c r="E9" s="9"/>
      <c r="F9" s="11">
        <f t="shared" si="1"/>
        <v>18</v>
      </c>
      <c r="G9" s="11">
        <f t="shared" si="3"/>
        <v>5554.9800000000005</v>
      </c>
      <c r="H9" s="9">
        <v>0</v>
      </c>
      <c r="I9" s="9">
        <f t="shared" si="2"/>
        <v>0</v>
      </c>
      <c r="J9" s="1">
        <v>308.61</v>
      </c>
    </row>
    <row r="10" spans="1:10" ht="52.5" customHeight="1">
      <c r="A10" s="8" t="s">
        <v>17</v>
      </c>
      <c r="B10" s="9">
        <v>174</v>
      </c>
      <c r="C10" s="9">
        <f t="shared" si="0"/>
        <v>24234.720000000001</v>
      </c>
      <c r="D10" s="10"/>
      <c r="E10" s="9"/>
      <c r="F10" s="11">
        <f t="shared" si="1"/>
        <v>106</v>
      </c>
      <c r="G10" s="11">
        <f t="shared" si="3"/>
        <v>14763.68</v>
      </c>
      <c r="H10" s="9">
        <v>68</v>
      </c>
      <c r="I10" s="9">
        <f t="shared" si="2"/>
        <v>9471.0400000000009</v>
      </c>
      <c r="J10" s="1">
        <v>139.28</v>
      </c>
    </row>
    <row r="11" spans="1:10" ht="80.25" customHeight="1">
      <c r="A11" s="8" t="s">
        <v>18</v>
      </c>
      <c r="B11" s="9">
        <v>174</v>
      </c>
      <c r="C11" s="9">
        <f t="shared" si="0"/>
        <v>91320.420000000013</v>
      </c>
      <c r="D11" s="10"/>
      <c r="E11" s="9"/>
      <c r="F11" s="11">
        <f t="shared" si="1"/>
        <v>106</v>
      </c>
      <c r="G11" s="11">
        <f t="shared" si="3"/>
        <v>55631.98</v>
      </c>
      <c r="H11" s="9">
        <v>68</v>
      </c>
      <c r="I11" s="9">
        <f t="shared" si="2"/>
        <v>35688.44</v>
      </c>
      <c r="J11" s="1">
        <v>524.83000000000004</v>
      </c>
    </row>
    <row r="12" spans="1:10" ht="75" customHeight="1">
      <c r="A12" s="8" t="s">
        <v>19</v>
      </c>
      <c r="B12" s="9">
        <v>22</v>
      </c>
      <c r="C12" s="9">
        <f t="shared" si="0"/>
        <v>6567</v>
      </c>
      <c r="D12" s="10"/>
      <c r="E12" s="9"/>
      <c r="F12" s="11">
        <f t="shared" si="1"/>
        <v>22</v>
      </c>
      <c r="G12" s="11">
        <f t="shared" si="3"/>
        <v>6567</v>
      </c>
      <c r="H12" s="9">
        <v>0</v>
      </c>
      <c r="I12" s="9">
        <f t="shared" si="2"/>
        <v>0</v>
      </c>
      <c r="J12" s="1">
        <v>298.5</v>
      </c>
    </row>
    <row r="13" spans="1:10" ht="68.25" customHeight="1">
      <c r="A13" s="8" t="s">
        <v>20</v>
      </c>
      <c r="B13" s="9">
        <v>14</v>
      </c>
      <c r="C13" s="9">
        <f t="shared" si="0"/>
        <v>4198.5999999999995</v>
      </c>
      <c r="D13" s="10"/>
      <c r="E13" s="9"/>
      <c r="F13" s="11">
        <f t="shared" si="1"/>
        <v>14</v>
      </c>
      <c r="G13" s="11">
        <f t="shared" si="3"/>
        <v>4198.5999999999995</v>
      </c>
      <c r="H13" s="9">
        <v>0</v>
      </c>
      <c r="I13" s="9">
        <f t="shared" si="2"/>
        <v>0</v>
      </c>
      <c r="J13" s="1">
        <v>299.89999999999998</v>
      </c>
    </row>
    <row r="14" spans="1:10" ht="69" customHeight="1">
      <c r="A14" s="8" t="s">
        <v>11</v>
      </c>
      <c r="B14" s="9">
        <v>2985</v>
      </c>
      <c r="C14" s="9">
        <f t="shared" si="0"/>
        <v>626969.4</v>
      </c>
      <c r="D14" s="10"/>
      <c r="E14" s="9"/>
      <c r="F14" s="11">
        <f t="shared" si="1"/>
        <v>1860</v>
      </c>
      <c r="G14" s="11">
        <f t="shared" si="3"/>
        <v>390674.39999999997</v>
      </c>
      <c r="H14" s="9">
        <v>1125</v>
      </c>
      <c r="I14" s="9">
        <f t="shared" si="2"/>
        <v>236295</v>
      </c>
      <c r="J14" s="1">
        <v>210.04</v>
      </c>
    </row>
    <row r="15" spans="1:10" ht="69.75" customHeight="1">
      <c r="A15" s="8" t="s">
        <v>12</v>
      </c>
      <c r="B15" s="9">
        <v>2725</v>
      </c>
      <c r="C15" s="9">
        <f t="shared" si="0"/>
        <v>550940.5</v>
      </c>
      <c r="D15" s="10"/>
      <c r="E15" s="9"/>
      <c r="F15" s="11">
        <f t="shared" si="1"/>
        <v>2725</v>
      </c>
      <c r="G15" s="11">
        <f t="shared" si="3"/>
        <v>550940.5</v>
      </c>
      <c r="H15" s="9">
        <v>0</v>
      </c>
      <c r="I15" s="9">
        <f t="shared" si="2"/>
        <v>0</v>
      </c>
      <c r="J15" s="1">
        <v>202.18</v>
      </c>
    </row>
    <row r="16" spans="1:10" ht="69.75" customHeight="1">
      <c r="A16" s="8" t="s">
        <v>19</v>
      </c>
      <c r="B16" s="9">
        <v>60</v>
      </c>
      <c r="C16" s="9">
        <f t="shared" si="0"/>
        <v>17910</v>
      </c>
      <c r="D16" s="10"/>
      <c r="E16" s="9"/>
      <c r="F16" s="11">
        <f t="shared" si="1"/>
        <v>22</v>
      </c>
      <c r="G16" s="11">
        <f t="shared" si="3"/>
        <v>6567</v>
      </c>
      <c r="H16" s="9">
        <v>38</v>
      </c>
      <c r="I16" s="9">
        <f t="shared" si="2"/>
        <v>11343</v>
      </c>
      <c r="J16" s="1">
        <v>298.5</v>
      </c>
    </row>
    <row r="17" spans="1:10" ht="69.75" customHeight="1">
      <c r="A17" s="8" t="s">
        <v>20</v>
      </c>
      <c r="B17" s="9">
        <v>116</v>
      </c>
      <c r="C17" s="9">
        <f t="shared" si="0"/>
        <v>34788.399999999994</v>
      </c>
      <c r="D17" s="10"/>
      <c r="E17" s="9"/>
      <c r="F17" s="11">
        <f t="shared" si="1"/>
        <v>116</v>
      </c>
      <c r="G17" s="11">
        <f t="shared" si="3"/>
        <v>34788.399999999994</v>
      </c>
      <c r="H17" s="9">
        <v>0</v>
      </c>
      <c r="I17" s="9">
        <f t="shared" si="2"/>
        <v>0</v>
      </c>
      <c r="J17" s="1">
        <v>299.89999999999998</v>
      </c>
    </row>
    <row r="18" spans="1:10" ht="69.75" customHeight="1">
      <c r="A18" s="8" t="s">
        <v>12</v>
      </c>
      <c r="B18" s="9">
        <v>85</v>
      </c>
      <c r="C18" s="9">
        <f t="shared" si="0"/>
        <v>17185.3</v>
      </c>
      <c r="D18" s="10"/>
      <c r="E18" s="9"/>
      <c r="F18" s="11">
        <f t="shared" si="1"/>
        <v>85</v>
      </c>
      <c r="G18" s="11">
        <f t="shared" si="3"/>
        <v>17185.3</v>
      </c>
      <c r="H18" s="9">
        <v>0</v>
      </c>
      <c r="I18" s="9">
        <f t="shared" si="2"/>
        <v>0</v>
      </c>
      <c r="J18" s="1">
        <v>202.18</v>
      </c>
    </row>
    <row r="19" spans="1:10" ht="69.75" customHeight="1">
      <c r="A19" s="8" t="s">
        <v>19</v>
      </c>
      <c r="B19" s="9">
        <v>2</v>
      </c>
      <c r="C19" s="9">
        <f t="shared" si="0"/>
        <v>597</v>
      </c>
      <c r="D19" s="10"/>
      <c r="E19" s="9"/>
      <c r="F19" s="11">
        <f t="shared" si="1"/>
        <v>0</v>
      </c>
      <c r="G19" s="11">
        <f t="shared" si="3"/>
        <v>0</v>
      </c>
      <c r="H19" s="9">
        <v>2</v>
      </c>
      <c r="I19" s="9">
        <f t="shared" si="2"/>
        <v>597</v>
      </c>
      <c r="J19" s="1">
        <v>298.5</v>
      </c>
    </row>
    <row r="20" spans="1:10" ht="69.75" customHeight="1">
      <c r="A20" s="8" t="s">
        <v>13</v>
      </c>
      <c r="B20" s="9">
        <v>1725</v>
      </c>
      <c r="C20" s="9">
        <f t="shared" si="0"/>
        <v>348760.5</v>
      </c>
      <c r="D20" s="10"/>
      <c r="E20" s="9"/>
      <c r="F20" s="11">
        <f t="shared" si="1"/>
        <v>1725</v>
      </c>
      <c r="G20" s="11">
        <f t="shared" si="3"/>
        <v>348760.5</v>
      </c>
      <c r="H20" s="9">
        <v>0</v>
      </c>
      <c r="I20" s="9">
        <f t="shared" si="2"/>
        <v>0</v>
      </c>
      <c r="J20" s="1">
        <v>202.18</v>
      </c>
    </row>
    <row r="21" spans="1:10" ht="69.75" customHeight="1">
      <c r="A21" s="8" t="s">
        <v>19</v>
      </c>
      <c r="B21" s="9">
        <v>4</v>
      </c>
      <c r="C21" s="9">
        <f t="shared" si="0"/>
        <v>1194</v>
      </c>
      <c r="D21" s="10"/>
      <c r="E21" s="9"/>
      <c r="F21" s="11">
        <f t="shared" si="1"/>
        <v>0</v>
      </c>
      <c r="G21" s="11">
        <f t="shared" si="3"/>
        <v>0</v>
      </c>
      <c r="H21" s="9">
        <v>4</v>
      </c>
      <c r="I21" s="9">
        <f t="shared" si="2"/>
        <v>1194</v>
      </c>
      <c r="J21" s="1">
        <v>298.5</v>
      </c>
    </row>
    <row r="22" spans="1:10" ht="69.75" customHeight="1">
      <c r="A22" s="8" t="s">
        <v>12</v>
      </c>
      <c r="B22" s="9">
        <v>690</v>
      </c>
      <c r="C22" s="9">
        <f t="shared" si="0"/>
        <v>139504.20000000001</v>
      </c>
      <c r="D22" s="10"/>
      <c r="E22" s="9"/>
      <c r="F22" s="11">
        <f t="shared" si="1"/>
        <v>690</v>
      </c>
      <c r="G22" s="11">
        <f t="shared" si="3"/>
        <v>139504.20000000001</v>
      </c>
      <c r="H22" s="9">
        <v>0</v>
      </c>
      <c r="I22" s="9">
        <f t="shared" si="2"/>
        <v>0</v>
      </c>
      <c r="J22" s="1">
        <v>202.18</v>
      </c>
    </row>
    <row r="23" spans="1:10" ht="54.75" customHeight="1">
      <c r="A23" s="8" t="s">
        <v>14</v>
      </c>
      <c r="B23" s="9">
        <v>33867</v>
      </c>
      <c r="C23" s="9">
        <f t="shared" si="0"/>
        <v>523245.14999999997</v>
      </c>
      <c r="D23" s="10"/>
      <c r="E23" s="9"/>
      <c r="F23" s="11">
        <f t="shared" si="1"/>
        <v>17626</v>
      </c>
      <c r="G23" s="11">
        <f t="shared" si="3"/>
        <v>272321.7</v>
      </c>
      <c r="H23" s="9">
        <v>16241</v>
      </c>
      <c r="I23" s="9">
        <f t="shared" si="2"/>
        <v>250923.44999999998</v>
      </c>
      <c r="J23" s="1">
        <v>15.45</v>
      </c>
    </row>
    <row r="24" spans="1:10" ht="60" customHeight="1">
      <c r="A24" s="8" t="s">
        <v>13</v>
      </c>
      <c r="B24" s="9">
        <v>25</v>
      </c>
      <c r="C24" s="9">
        <f t="shared" si="0"/>
        <v>5054.5</v>
      </c>
      <c r="D24" s="10"/>
      <c r="E24" s="9"/>
      <c r="F24" s="11">
        <f t="shared" si="1"/>
        <v>25</v>
      </c>
      <c r="G24" s="11">
        <f t="shared" si="3"/>
        <v>5054.5</v>
      </c>
      <c r="H24" s="9">
        <v>0</v>
      </c>
      <c r="I24" s="9">
        <f t="shared" si="2"/>
        <v>0</v>
      </c>
      <c r="J24" s="1">
        <v>202.18</v>
      </c>
    </row>
    <row r="25" spans="1:10" ht="69.75" customHeight="1">
      <c r="A25" s="8" t="s">
        <v>16</v>
      </c>
      <c r="B25" s="9">
        <v>38</v>
      </c>
      <c r="C25" s="9">
        <f t="shared" si="0"/>
        <v>11727.18</v>
      </c>
      <c r="D25" s="10"/>
      <c r="E25" s="9"/>
      <c r="F25" s="11">
        <f t="shared" si="1"/>
        <v>26</v>
      </c>
      <c r="G25" s="11">
        <f t="shared" si="3"/>
        <v>8023.8600000000006</v>
      </c>
      <c r="H25" s="9">
        <v>12</v>
      </c>
      <c r="I25" s="9">
        <f t="shared" si="2"/>
        <v>3703.32</v>
      </c>
      <c r="J25" s="1">
        <v>308.61</v>
      </c>
    </row>
    <row r="26" spans="1:10" ht="69.75" customHeight="1">
      <c r="A26" s="8" t="s">
        <v>13</v>
      </c>
      <c r="B26" s="9"/>
      <c r="C26" s="9"/>
      <c r="D26" s="10">
        <v>1190</v>
      </c>
      <c r="E26" s="9">
        <f>D26*J26</f>
        <v>240594.2</v>
      </c>
      <c r="F26" s="11">
        <f>D26-H26</f>
        <v>1190</v>
      </c>
      <c r="G26" s="11">
        <f t="shared" si="3"/>
        <v>240594.2</v>
      </c>
      <c r="H26" s="9">
        <v>0</v>
      </c>
      <c r="I26" s="9">
        <f t="shared" si="2"/>
        <v>0</v>
      </c>
      <c r="J26" s="1">
        <v>202.18</v>
      </c>
    </row>
    <row r="27" spans="1:10" ht="69.75" customHeight="1">
      <c r="A27" s="8" t="s">
        <v>13</v>
      </c>
      <c r="B27" s="9"/>
      <c r="C27" s="9"/>
      <c r="D27" s="10">
        <v>1190</v>
      </c>
      <c r="E27" s="9">
        <f>D27*J27</f>
        <v>240594.2</v>
      </c>
      <c r="F27" s="11">
        <f t="shared" ref="F27:F70" si="4">D27-H27</f>
        <v>1190</v>
      </c>
      <c r="G27" s="11">
        <f t="shared" si="3"/>
        <v>240594.2</v>
      </c>
      <c r="H27" s="9">
        <v>0</v>
      </c>
      <c r="I27" s="9">
        <f t="shared" si="2"/>
        <v>0</v>
      </c>
      <c r="J27" s="1">
        <v>202.18</v>
      </c>
    </row>
    <row r="28" spans="1:10" ht="69.75" customHeight="1">
      <c r="A28" s="8" t="s">
        <v>13</v>
      </c>
      <c r="B28" s="9"/>
      <c r="C28" s="9"/>
      <c r="D28" s="10">
        <v>695</v>
      </c>
      <c r="E28" s="9">
        <f t="shared" ref="E28:E70" si="5">D28*J28</f>
        <v>140515.1</v>
      </c>
      <c r="F28" s="11">
        <f t="shared" si="4"/>
        <v>695</v>
      </c>
      <c r="G28" s="11">
        <f t="shared" si="3"/>
        <v>140515.1</v>
      </c>
      <c r="H28" s="9">
        <v>0</v>
      </c>
      <c r="I28" s="9">
        <f t="shared" si="2"/>
        <v>0</v>
      </c>
      <c r="J28" s="1">
        <v>202.18</v>
      </c>
    </row>
    <row r="29" spans="1:10" ht="69.75" customHeight="1">
      <c r="A29" s="8" t="s">
        <v>12</v>
      </c>
      <c r="B29" s="9"/>
      <c r="C29" s="9"/>
      <c r="D29" s="10">
        <v>580</v>
      </c>
      <c r="E29" s="9">
        <f t="shared" si="5"/>
        <v>117264.40000000001</v>
      </c>
      <c r="F29" s="11">
        <f t="shared" si="4"/>
        <v>580</v>
      </c>
      <c r="G29" s="11">
        <f t="shared" si="3"/>
        <v>117264.40000000001</v>
      </c>
      <c r="H29" s="9">
        <v>0</v>
      </c>
      <c r="I29" s="9">
        <f t="shared" si="2"/>
        <v>0</v>
      </c>
      <c r="J29" s="1">
        <v>202.18</v>
      </c>
    </row>
    <row r="30" spans="1:10" ht="69.75" customHeight="1">
      <c r="A30" s="15" t="s">
        <v>22</v>
      </c>
      <c r="B30" s="9"/>
      <c r="C30" s="9"/>
      <c r="D30" s="10">
        <v>4</v>
      </c>
      <c r="E30" s="9">
        <f t="shared" si="5"/>
        <v>9062.24</v>
      </c>
      <c r="F30" s="11">
        <f t="shared" si="4"/>
        <v>1</v>
      </c>
      <c r="G30" s="11">
        <f t="shared" si="3"/>
        <v>2265.56</v>
      </c>
      <c r="H30" s="9">
        <v>3</v>
      </c>
      <c r="I30" s="9">
        <f t="shared" si="2"/>
        <v>6796.68</v>
      </c>
      <c r="J30" s="1">
        <v>2265.56</v>
      </c>
    </row>
    <row r="31" spans="1:10" ht="87" customHeight="1">
      <c r="A31" s="8" t="s">
        <v>13</v>
      </c>
      <c r="B31" s="9"/>
      <c r="C31" s="9"/>
      <c r="D31" s="10">
        <v>545</v>
      </c>
      <c r="E31" s="9">
        <f t="shared" si="5"/>
        <v>110188.1</v>
      </c>
      <c r="F31" s="11">
        <f t="shared" si="4"/>
        <v>545</v>
      </c>
      <c r="G31" s="11">
        <f t="shared" si="3"/>
        <v>110188.1</v>
      </c>
      <c r="H31" s="9">
        <v>0</v>
      </c>
      <c r="I31" s="9">
        <f t="shared" si="2"/>
        <v>0</v>
      </c>
      <c r="J31" s="1">
        <v>202.18</v>
      </c>
    </row>
    <row r="32" spans="1:10" ht="95.25" customHeight="1">
      <c r="A32" s="15" t="s">
        <v>23</v>
      </c>
      <c r="B32" s="9"/>
      <c r="C32" s="9"/>
      <c r="D32" s="10">
        <v>3</v>
      </c>
      <c r="E32" s="9">
        <f t="shared" si="5"/>
        <v>165.96</v>
      </c>
      <c r="F32" s="11">
        <f t="shared" si="4"/>
        <v>2</v>
      </c>
      <c r="G32" s="11">
        <f t="shared" si="3"/>
        <v>110.64</v>
      </c>
      <c r="H32" s="9">
        <v>1</v>
      </c>
      <c r="I32" s="9">
        <f t="shared" si="2"/>
        <v>55.32</v>
      </c>
      <c r="J32" s="1">
        <v>55.32</v>
      </c>
    </row>
    <row r="33" spans="1:10" ht="81.75" customHeight="1">
      <c r="A33" s="12" t="s">
        <v>15</v>
      </c>
      <c r="B33" s="9"/>
      <c r="C33" s="9"/>
      <c r="D33" s="10">
        <v>32</v>
      </c>
      <c r="E33" s="9">
        <f t="shared" si="5"/>
        <v>24261.759999999998</v>
      </c>
      <c r="F33" s="11">
        <f t="shared" si="4"/>
        <v>3</v>
      </c>
      <c r="G33" s="11">
        <f t="shared" si="3"/>
        <v>2274.54</v>
      </c>
      <c r="H33" s="9">
        <v>29</v>
      </c>
      <c r="I33" s="9">
        <f t="shared" si="2"/>
        <v>21987.219999999998</v>
      </c>
      <c r="J33" s="1">
        <v>758.18</v>
      </c>
    </row>
    <row r="34" spans="1:10" ht="69.75" customHeight="1">
      <c r="A34" s="8" t="s">
        <v>13</v>
      </c>
      <c r="B34" s="9"/>
      <c r="C34" s="9"/>
      <c r="D34" s="10">
        <v>640</v>
      </c>
      <c r="E34" s="9">
        <f t="shared" si="5"/>
        <v>129395.20000000001</v>
      </c>
      <c r="F34" s="11">
        <f t="shared" si="4"/>
        <v>640</v>
      </c>
      <c r="G34" s="11">
        <f t="shared" si="3"/>
        <v>129395.20000000001</v>
      </c>
      <c r="H34" s="9">
        <v>0</v>
      </c>
      <c r="I34" s="9">
        <f t="shared" si="2"/>
        <v>0</v>
      </c>
      <c r="J34" s="1">
        <v>202.18</v>
      </c>
    </row>
    <row r="35" spans="1:10" ht="69.75" customHeight="1">
      <c r="A35" s="8" t="s">
        <v>12</v>
      </c>
      <c r="B35" s="9"/>
      <c r="C35" s="9"/>
      <c r="D35" s="10">
        <v>1380</v>
      </c>
      <c r="E35" s="9">
        <f t="shared" si="5"/>
        <v>279008.40000000002</v>
      </c>
      <c r="F35" s="11">
        <f t="shared" si="4"/>
        <v>1380</v>
      </c>
      <c r="G35" s="11">
        <f t="shared" si="3"/>
        <v>279008.40000000002</v>
      </c>
      <c r="H35" s="9">
        <v>0</v>
      </c>
      <c r="I35" s="9">
        <f t="shared" si="2"/>
        <v>0</v>
      </c>
      <c r="J35" s="1">
        <v>202.18</v>
      </c>
    </row>
    <row r="36" spans="1:10" ht="69.75" customHeight="1">
      <c r="A36" s="12" t="s">
        <v>24</v>
      </c>
      <c r="B36" s="9"/>
      <c r="C36" s="9"/>
      <c r="D36" s="10">
        <v>2</v>
      </c>
      <c r="E36" s="9">
        <f t="shared" si="5"/>
        <v>4040.8</v>
      </c>
      <c r="F36" s="11">
        <f t="shared" si="4"/>
        <v>2</v>
      </c>
      <c r="G36" s="11">
        <f t="shared" si="3"/>
        <v>4040.8</v>
      </c>
      <c r="H36" s="9">
        <v>0</v>
      </c>
      <c r="I36" s="9">
        <f t="shared" si="2"/>
        <v>0</v>
      </c>
      <c r="J36" s="1">
        <v>2020.4</v>
      </c>
    </row>
    <row r="37" spans="1:10" ht="69.75" customHeight="1">
      <c r="A37" s="12" t="s">
        <v>24</v>
      </c>
      <c r="B37" s="9"/>
      <c r="C37" s="9"/>
      <c r="D37" s="10">
        <v>2</v>
      </c>
      <c r="E37" s="9">
        <f t="shared" si="5"/>
        <v>4040.8</v>
      </c>
      <c r="F37" s="11">
        <f t="shared" si="4"/>
        <v>0</v>
      </c>
      <c r="G37" s="11">
        <f t="shared" si="3"/>
        <v>0</v>
      </c>
      <c r="H37" s="9">
        <v>2</v>
      </c>
      <c r="I37" s="9">
        <f t="shared" si="2"/>
        <v>4040.8</v>
      </c>
      <c r="J37" s="1">
        <v>2020.4</v>
      </c>
    </row>
    <row r="38" spans="1:10" ht="69.75" customHeight="1">
      <c r="A38" s="12" t="s">
        <v>24</v>
      </c>
      <c r="B38" s="9"/>
      <c r="C38" s="9"/>
      <c r="D38" s="10">
        <v>2</v>
      </c>
      <c r="E38" s="9">
        <f t="shared" si="5"/>
        <v>4040.8</v>
      </c>
      <c r="F38" s="11">
        <f t="shared" si="4"/>
        <v>0</v>
      </c>
      <c r="G38" s="11">
        <f t="shared" si="3"/>
        <v>0</v>
      </c>
      <c r="H38" s="9">
        <v>2</v>
      </c>
      <c r="I38" s="9">
        <f t="shared" si="2"/>
        <v>4040.8</v>
      </c>
      <c r="J38" s="1">
        <v>2020.4</v>
      </c>
    </row>
    <row r="39" spans="1:10" ht="69.75" customHeight="1">
      <c r="A39" s="8" t="s">
        <v>13</v>
      </c>
      <c r="B39" s="9"/>
      <c r="C39" s="9"/>
      <c r="D39" s="10">
        <v>1195</v>
      </c>
      <c r="E39" s="9">
        <f t="shared" si="5"/>
        <v>241605.1</v>
      </c>
      <c r="F39" s="11">
        <f t="shared" si="4"/>
        <v>8</v>
      </c>
      <c r="G39" s="11">
        <f t="shared" si="3"/>
        <v>1617.44</v>
      </c>
      <c r="H39" s="9">
        <v>1187</v>
      </c>
      <c r="I39" s="9">
        <f t="shared" si="2"/>
        <v>239987.66</v>
      </c>
      <c r="J39" s="1">
        <v>202.18</v>
      </c>
    </row>
    <row r="40" spans="1:10" ht="69.75" customHeight="1">
      <c r="A40" s="8" t="s">
        <v>12</v>
      </c>
      <c r="B40" s="9"/>
      <c r="C40" s="9"/>
      <c r="D40" s="10">
        <v>690</v>
      </c>
      <c r="E40" s="9">
        <f t="shared" si="5"/>
        <v>139504.20000000001</v>
      </c>
      <c r="F40" s="11">
        <f t="shared" si="4"/>
        <v>664</v>
      </c>
      <c r="G40" s="11">
        <f t="shared" si="3"/>
        <v>134247.52000000002</v>
      </c>
      <c r="H40" s="9">
        <v>26</v>
      </c>
      <c r="I40" s="9">
        <f t="shared" si="2"/>
        <v>5256.68</v>
      </c>
      <c r="J40" s="1">
        <v>202.18</v>
      </c>
    </row>
    <row r="41" spans="1:10" ht="69.75" customHeight="1">
      <c r="A41" s="8" t="s">
        <v>13</v>
      </c>
      <c r="B41" s="9"/>
      <c r="C41" s="9"/>
      <c r="D41" s="10">
        <v>595</v>
      </c>
      <c r="E41" s="9">
        <f t="shared" si="5"/>
        <v>120297.1</v>
      </c>
      <c r="F41" s="11">
        <f t="shared" si="4"/>
        <v>0</v>
      </c>
      <c r="G41" s="11">
        <f t="shared" si="3"/>
        <v>0</v>
      </c>
      <c r="H41" s="9">
        <v>595</v>
      </c>
      <c r="I41" s="9">
        <f t="shared" si="2"/>
        <v>120297.1</v>
      </c>
      <c r="J41" s="1">
        <v>202.18</v>
      </c>
    </row>
    <row r="42" spans="1:10" ht="69.75" customHeight="1">
      <c r="A42" s="8" t="s">
        <v>13</v>
      </c>
      <c r="B42" s="9"/>
      <c r="C42" s="9"/>
      <c r="D42" s="10">
        <v>1720</v>
      </c>
      <c r="E42" s="9">
        <f t="shared" si="5"/>
        <v>347749.60000000003</v>
      </c>
      <c r="F42" s="11">
        <f t="shared" si="4"/>
        <v>0</v>
      </c>
      <c r="G42" s="11">
        <f t="shared" si="3"/>
        <v>0</v>
      </c>
      <c r="H42" s="9">
        <v>1720</v>
      </c>
      <c r="I42" s="9">
        <f t="shared" si="2"/>
        <v>347749.60000000003</v>
      </c>
      <c r="J42" s="1">
        <v>202.18</v>
      </c>
    </row>
    <row r="43" spans="1:10" ht="69.75" customHeight="1">
      <c r="A43" s="8" t="s">
        <v>13</v>
      </c>
      <c r="B43" s="9"/>
      <c r="C43" s="9"/>
      <c r="D43" s="10">
        <v>595</v>
      </c>
      <c r="E43" s="9">
        <f t="shared" si="5"/>
        <v>120297.1</v>
      </c>
      <c r="F43" s="11">
        <f t="shared" si="4"/>
        <v>0</v>
      </c>
      <c r="G43" s="11">
        <f t="shared" si="3"/>
        <v>0</v>
      </c>
      <c r="H43" s="9">
        <v>595</v>
      </c>
      <c r="I43" s="9">
        <f t="shared" si="2"/>
        <v>120297.1</v>
      </c>
      <c r="J43" s="1">
        <v>202.18</v>
      </c>
    </row>
    <row r="44" spans="1:10" ht="69.75" customHeight="1">
      <c r="A44" s="8" t="s">
        <v>19</v>
      </c>
      <c r="B44" s="9"/>
      <c r="C44" s="9"/>
      <c r="D44" s="10">
        <v>144</v>
      </c>
      <c r="E44" s="9">
        <f t="shared" si="5"/>
        <v>42984</v>
      </c>
      <c r="F44" s="11">
        <f t="shared" si="4"/>
        <v>0</v>
      </c>
      <c r="G44" s="11">
        <f t="shared" si="3"/>
        <v>0</v>
      </c>
      <c r="H44" s="9">
        <v>144</v>
      </c>
      <c r="I44" s="9">
        <f t="shared" si="2"/>
        <v>42984</v>
      </c>
      <c r="J44" s="1">
        <v>298.5</v>
      </c>
    </row>
    <row r="45" spans="1:10" ht="69.75" customHeight="1">
      <c r="A45" s="8" t="s">
        <v>16</v>
      </c>
      <c r="B45" s="9"/>
      <c r="C45" s="9"/>
      <c r="D45" s="10">
        <v>10</v>
      </c>
      <c r="E45" s="9">
        <f t="shared" si="5"/>
        <v>3086.1000000000004</v>
      </c>
      <c r="F45" s="11">
        <f t="shared" si="4"/>
        <v>10</v>
      </c>
      <c r="G45" s="11">
        <f t="shared" si="3"/>
        <v>3086.1000000000004</v>
      </c>
      <c r="H45" s="9">
        <v>0</v>
      </c>
      <c r="I45" s="9">
        <f t="shared" si="2"/>
        <v>0</v>
      </c>
      <c r="J45" s="1">
        <v>308.61</v>
      </c>
    </row>
    <row r="46" spans="1:10" ht="69.75" customHeight="1">
      <c r="A46" s="8" t="s">
        <v>19</v>
      </c>
      <c r="B46" s="9"/>
      <c r="C46" s="9"/>
      <c r="D46" s="10">
        <v>114</v>
      </c>
      <c r="E46" s="9">
        <f t="shared" si="5"/>
        <v>34029</v>
      </c>
      <c r="F46" s="11">
        <f t="shared" si="4"/>
        <v>0</v>
      </c>
      <c r="G46" s="11">
        <f t="shared" si="3"/>
        <v>0</v>
      </c>
      <c r="H46" s="9">
        <v>114</v>
      </c>
      <c r="I46" s="9">
        <f t="shared" si="2"/>
        <v>34029</v>
      </c>
      <c r="J46" s="1">
        <v>298.5</v>
      </c>
    </row>
    <row r="47" spans="1:10" ht="69.75" customHeight="1">
      <c r="A47" s="8" t="s">
        <v>20</v>
      </c>
      <c r="B47" s="9"/>
      <c r="C47" s="9"/>
      <c r="D47" s="10">
        <v>384</v>
      </c>
      <c r="E47" s="9">
        <f t="shared" si="5"/>
        <v>115161.59999999999</v>
      </c>
      <c r="F47" s="11">
        <f t="shared" si="4"/>
        <v>0</v>
      </c>
      <c r="G47" s="11">
        <f t="shared" si="3"/>
        <v>0</v>
      </c>
      <c r="H47" s="9">
        <v>384</v>
      </c>
      <c r="I47" s="9">
        <f t="shared" si="2"/>
        <v>115161.59999999999</v>
      </c>
      <c r="J47" s="1">
        <v>299.89999999999998</v>
      </c>
    </row>
    <row r="48" spans="1:10" ht="69.75" customHeight="1">
      <c r="A48" s="8" t="s">
        <v>12</v>
      </c>
      <c r="B48" s="9"/>
      <c r="C48" s="9"/>
      <c r="D48" s="10">
        <v>1380</v>
      </c>
      <c r="E48" s="9">
        <f t="shared" si="5"/>
        <v>279008.40000000002</v>
      </c>
      <c r="F48" s="11">
        <f t="shared" si="4"/>
        <v>0</v>
      </c>
      <c r="G48" s="11">
        <f t="shared" si="3"/>
        <v>0</v>
      </c>
      <c r="H48" s="9">
        <v>1380</v>
      </c>
      <c r="I48" s="9">
        <f t="shared" si="2"/>
        <v>279008.40000000002</v>
      </c>
      <c r="J48" s="1">
        <v>202.18</v>
      </c>
    </row>
    <row r="49" spans="1:10" ht="69.75" customHeight="1">
      <c r="A49" s="8" t="s">
        <v>11</v>
      </c>
      <c r="B49" s="9"/>
      <c r="C49" s="9"/>
      <c r="D49" s="10">
        <v>270</v>
      </c>
      <c r="E49" s="9">
        <f t="shared" si="5"/>
        <v>55044.9</v>
      </c>
      <c r="F49" s="11">
        <f t="shared" si="4"/>
        <v>270</v>
      </c>
      <c r="G49" s="11">
        <f t="shared" si="3"/>
        <v>55044.9</v>
      </c>
      <c r="H49" s="9">
        <v>0</v>
      </c>
      <c r="I49" s="9">
        <f t="shared" si="2"/>
        <v>0</v>
      </c>
      <c r="J49" s="1">
        <v>203.87</v>
      </c>
    </row>
    <row r="50" spans="1:10" ht="83.25" customHeight="1">
      <c r="A50" s="8" t="s">
        <v>25</v>
      </c>
      <c r="B50" s="9"/>
      <c r="C50" s="9"/>
      <c r="D50" s="10">
        <v>165</v>
      </c>
      <c r="E50" s="9">
        <f t="shared" si="5"/>
        <v>80759.25</v>
      </c>
      <c r="F50" s="11">
        <f t="shared" si="4"/>
        <v>50</v>
      </c>
      <c r="G50" s="11">
        <f t="shared" si="3"/>
        <v>24472.5</v>
      </c>
      <c r="H50" s="9">
        <v>115</v>
      </c>
      <c r="I50" s="9">
        <f t="shared" si="2"/>
        <v>56286.75</v>
      </c>
      <c r="J50" s="1">
        <v>489.45</v>
      </c>
    </row>
    <row r="51" spans="1:10" ht="83.25" customHeight="1">
      <c r="A51" s="8" t="s">
        <v>13</v>
      </c>
      <c r="B51" s="9"/>
      <c r="C51" s="9"/>
      <c r="D51" s="10">
        <v>860</v>
      </c>
      <c r="E51" s="9">
        <f t="shared" si="5"/>
        <v>173874.80000000002</v>
      </c>
      <c r="F51" s="11">
        <f t="shared" si="4"/>
        <v>0</v>
      </c>
      <c r="G51" s="11">
        <f t="shared" si="3"/>
        <v>0</v>
      </c>
      <c r="H51" s="9">
        <v>860</v>
      </c>
      <c r="I51" s="9">
        <f t="shared" si="2"/>
        <v>173874.80000000002</v>
      </c>
      <c r="J51" s="1">
        <v>202.18</v>
      </c>
    </row>
    <row r="52" spans="1:10" ht="83.25" customHeight="1">
      <c r="A52" s="8" t="s">
        <v>12</v>
      </c>
      <c r="B52" s="9"/>
      <c r="C52" s="9"/>
      <c r="D52" s="10">
        <v>1080</v>
      </c>
      <c r="E52" s="9">
        <f t="shared" si="5"/>
        <v>218354.4</v>
      </c>
      <c r="F52" s="11">
        <f t="shared" si="4"/>
        <v>0</v>
      </c>
      <c r="G52" s="11">
        <f t="shared" si="3"/>
        <v>0</v>
      </c>
      <c r="H52" s="9">
        <v>1080</v>
      </c>
      <c r="I52" s="9">
        <f t="shared" si="2"/>
        <v>218354.4</v>
      </c>
      <c r="J52" s="1">
        <v>202.18</v>
      </c>
    </row>
    <row r="53" spans="1:10" ht="83.25" customHeight="1">
      <c r="A53" s="8" t="s">
        <v>16</v>
      </c>
      <c r="B53" s="9"/>
      <c r="C53" s="9"/>
      <c r="D53" s="10">
        <v>10</v>
      </c>
      <c r="E53" s="9">
        <f t="shared" si="5"/>
        <v>3086.1000000000004</v>
      </c>
      <c r="F53" s="11">
        <f t="shared" si="4"/>
        <v>0</v>
      </c>
      <c r="G53" s="11">
        <f t="shared" si="3"/>
        <v>0</v>
      </c>
      <c r="H53" s="9">
        <v>10</v>
      </c>
      <c r="I53" s="9">
        <f t="shared" si="2"/>
        <v>3086.1000000000004</v>
      </c>
      <c r="J53" s="1">
        <v>308.61</v>
      </c>
    </row>
    <row r="54" spans="1:10" ht="83.25" customHeight="1">
      <c r="A54" s="8" t="s">
        <v>13</v>
      </c>
      <c r="B54" s="9"/>
      <c r="C54" s="9"/>
      <c r="D54" s="10">
        <v>1960</v>
      </c>
      <c r="E54" s="9">
        <f t="shared" si="5"/>
        <v>396272.8</v>
      </c>
      <c r="F54" s="11">
        <f t="shared" si="4"/>
        <v>0</v>
      </c>
      <c r="G54" s="11">
        <f t="shared" si="3"/>
        <v>0</v>
      </c>
      <c r="H54" s="9">
        <v>1960</v>
      </c>
      <c r="I54" s="9">
        <f t="shared" si="2"/>
        <v>396272.8</v>
      </c>
      <c r="J54" s="1">
        <v>202.18</v>
      </c>
    </row>
    <row r="55" spans="1:10" ht="83.25" customHeight="1">
      <c r="A55" s="8" t="s">
        <v>11</v>
      </c>
      <c r="B55" s="9"/>
      <c r="C55" s="9"/>
      <c r="D55" s="10">
        <v>1100</v>
      </c>
      <c r="E55" s="9">
        <f t="shared" si="5"/>
        <v>231044</v>
      </c>
      <c r="F55" s="11">
        <f t="shared" si="4"/>
        <v>0</v>
      </c>
      <c r="G55" s="11">
        <f t="shared" si="3"/>
        <v>0</v>
      </c>
      <c r="H55" s="9">
        <v>1100</v>
      </c>
      <c r="I55" s="9">
        <f t="shared" si="2"/>
        <v>231044</v>
      </c>
      <c r="J55" s="1">
        <v>210.04</v>
      </c>
    </row>
    <row r="56" spans="1:10" ht="83.25" customHeight="1">
      <c r="A56" s="8" t="s">
        <v>27</v>
      </c>
      <c r="B56" s="9"/>
      <c r="C56" s="9"/>
      <c r="D56" s="10">
        <v>140</v>
      </c>
      <c r="E56" s="9">
        <f t="shared" si="5"/>
        <v>74930.8</v>
      </c>
      <c r="F56" s="11">
        <f t="shared" si="4"/>
        <v>140</v>
      </c>
      <c r="G56" s="11">
        <f t="shared" si="3"/>
        <v>74930.8</v>
      </c>
      <c r="H56" s="9">
        <v>0</v>
      </c>
      <c r="I56" s="9">
        <f t="shared" si="2"/>
        <v>0</v>
      </c>
      <c r="J56" s="1">
        <v>535.22</v>
      </c>
    </row>
    <row r="57" spans="1:10" ht="83.25" customHeight="1">
      <c r="A57" s="8" t="s">
        <v>16</v>
      </c>
      <c r="B57" s="9"/>
      <c r="C57" s="9"/>
      <c r="D57" s="10">
        <v>46</v>
      </c>
      <c r="E57" s="9">
        <f t="shared" si="5"/>
        <v>14196.060000000001</v>
      </c>
      <c r="F57" s="11">
        <f t="shared" si="4"/>
        <v>0</v>
      </c>
      <c r="G57" s="11">
        <f t="shared" si="3"/>
        <v>0</v>
      </c>
      <c r="H57" s="9">
        <v>46</v>
      </c>
      <c r="I57" s="9">
        <f t="shared" si="2"/>
        <v>14196.060000000001</v>
      </c>
      <c r="J57" s="1">
        <v>308.61</v>
      </c>
    </row>
    <row r="58" spans="1:10" ht="83.25" customHeight="1">
      <c r="A58" s="15" t="s">
        <v>22</v>
      </c>
      <c r="B58" s="9"/>
      <c r="C58" s="9"/>
      <c r="D58" s="10">
        <v>6</v>
      </c>
      <c r="E58" s="9">
        <f t="shared" si="5"/>
        <v>13593.36</v>
      </c>
      <c r="F58" s="11">
        <f t="shared" si="4"/>
        <v>0</v>
      </c>
      <c r="G58" s="11">
        <f t="shared" si="3"/>
        <v>0</v>
      </c>
      <c r="H58" s="9">
        <v>6</v>
      </c>
      <c r="I58" s="9">
        <f t="shared" si="2"/>
        <v>13593.36</v>
      </c>
      <c r="J58" s="1">
        <v>2265.56</v>
      </c>
    </row>
    <row r="59" spans="1:10" ht="83.25" customHeight="1">
      <c r="A59" s="12" t="s">
        <v>15</v>
      </c>
      <c r="B59" s="9"/>
      <c r="C59" s="9"/>
      <c r="D59" s="10">
        <v>83</v>
      </c>
      <c r="E59" s="9">
        <f t="shared" si="5"/>
        <v>62928.939999999995</v>
      </c>
      <c r="F59" s="11">
        <f t="shared" si="4"/>
        <v>0</v>
      </c>
      <c r="G59" s="11">
        <f t="shared" si="3"/>
        <v>0</v>
      </c>
      <c r="H59" s="9">
        <v>83</v>
      </c>
      <c r="I59" s="9">
        <f t="shared" si="2"/>
        <v>62928.939999999995</v>
      </c>
      <c r="J59" s="1">
        <v>758.18</v>
      </c>
    </row>
    <row r="60" spans="1:10" ht="83.25" customHeight="1">
      <c r="A60" s="15" t="s">
        <v>23</v>
      </c>
      <c r="B60" s="9"/>
      <c r="C60" s="9"/>
      <c r="D60" s="10">
        <v>64</v>
      </c>
      <c r="E60" s="9">
        <f t="shared" si="5"/>
        <v>3540.48</v>
      </c>
      <c r="F60" s="11">
        <f t="shared" si="4"/>
        <v>0</v>
      </c>
      <c r="G60" s="11">
        <f t="shared" si="3"/>
        <v>0</v>
      </c>
      <c r="H60" s="9">
        <v>64</v>
      </c>
      <c r="I60" s="9">
        <f t="shared" si="2"/>
        <v>3540.48</v>
      </c>
      <c r="J60" s="1">
        <v>55.32</v>
      </c>
    </row>
    <row r="61" spans="1:10" ht="83.25" customHeight="1">
      <c r="A61" s="8" t="s">
        <v>14</v>
      </c>
      <c r="B61" s="9"/>
      <c r="C61" s="9"/>
      <c r="D61" s="10">
        <v>1706</v>
      </c>
      <c r="E61" s="9">
        <f t="shared" si="5"/>
        <v>25385.280000000002</v>
      </c>
      <c r="F61" s="11">
        <f t="shared" si="4"/>
        <v>266</v>
      </c>
      <c r="G61" s="11">
        <f t="shared" si="3"/>
        <v>3958.0800000000004</v>
      </c>
      <c r="H61" s="9">
        <v>1440</v>
      </c>
      <c r="I61" s="9">
        <f t="shared" si="2"/>
        <v>21427.200000000001</v>
      </c>
      <c r="J61" s="1">
        <v>14.88</v>
      </c>
    </row>
    <row r="62" spans="1:10" ht="83.25" customHeight="1">
      <c r="A62" s="8" t="s">
        <v>18</v>
      </c>
      <c r="B62" s="9"/>
      <c r="C62" s="9"/>
      <c r="D62" s="10">
        <v>201</v>
      </c>
      <c r="E62" s="9">
        <f t="shared" si="5"/>
        <v>105490.83</v>
      </c>
      <c r="F62" s="11">
        <f t="shared" si="4"/>
        <v>0</v>
      </c>
      <c r="G62" s="11">
        <f t="shared" si="3"/>
        <v>0</v>
      </c>
      <c r="H62" s="9">
        <v>201</v>
      </c>
      <c r="I62" s="9">
        <f t="shared" si="2"/>
        <v>105490.83</v>
      </c>
      <c r="J62" s="1">
        <v>524.83000000000004</v>
      </c>
    </row>
    <row r="63" spans="1:10" ht="83.25" customHeight="1">
      <c r="A63" s="8" t="s">
        <v>17</v>
      </c>
      <c r="B63" s="9"/>
      <c r="C63" s="9"/>
      <c r="D63" s="10">
        <v>200</v>
      </c>
      <c r="E63" s="9">
        <f t="shared" si="5"/>
        <v>27856</v>
      </c>
      <c r="F63" s="11">
        <f t="shared" si="4"/>
        <v>0</v>
      </c>
      <c r="G63" s="11">
        <f t="shared" si="3"/>
        <v>0</v>
      </c>
      <c r="H63" s="9">
        <v>200</v>
      </c>
      <c r="I63" s="9">
        <f t="shared" si="2"/>
        <v>27856</v>
      </c>
      <c r="J63" s="1">
        <v>139.28</v>
      </c>
    </row>
    <row r="64" spans="1:10" ht="83.25" customHeight="1">
      <c r="A64" s="8" t="s">
        <v>12</v>
      </c>
      <c r="B64" s="9"/>
      <c r="C64" s="9"/>
      <c r="D64" s="10">
        <v>650</v>
      </c>
      <c r="E64" s="9">
        <f t="shared" si="5"/>
        <v>131417</v>
      </c>
      <c r="F64" s="11">
        <f t="shared" si="4"/>
        <v>0</v>
      </c>
      <c r="G64" s="11">
        <f t="shared" si="3"/>
        <v>0</v>
      </c>
      <c r="H64" s="9">
        <v>650</v>
      </c>
      <c r="I64" s="9">
        <f t="shared" si="2"/>
        <v>131417</v>
      </c>
      <c r="J64" s="1">
        <v>202.18</v>
      </c>
    </row>
    <row r="65" spans="1:10" ht="83.25" customHeight="1">
      <c r="A65" s="8" t="s">
        <v>13</v>
      </c>
      <c r="B65" s="9"/>
      <c r="C65" s="9"/>
      <c r="D65" s="10">
        <v>285</v>
      </c>
      <c r="E65" s="9">
        <f t="shared" si="5"/>
        <v>55860</v>
      </c>
      <c r="F65" s="11">
        <f t="shared" si="4"/>
        <v>0</v>
      </c>
      <c r="G65" s="11">
        <f t="shared" si="3"/>
        <v>0</v>
      </c>
      <c r="H65" s="9">
        <v>285</v>
      </c>
      <c r="I65" s="9">
        <f t="shared" si="2"/>
        <v>55860</v>
      </c>
      <c r="J65" s="1">
        <v>196</v>
      </c>
    </row>
    <row r="66" spans="1:10" ht="83.25" customHeight="1">
      <c r="A66" s="8" t="s">
        <v>13</v>
      </c>
      <c r="B66" s="9"/>
      <c r="C66" s="9"/>
      <c r="D66" s="10">
        <v>345</v>
      </c>
      <c r="E66" s="9">
        <f t="shared" si="5"/>
        <v>69752.100000000006</v>
      </c>
      <c r="F66" s="11">
        <f t="shared" si="4"/>
        <v>0</v>
      </c>
      <c r="G66" s="11">
        <f t="shared" si="3"/>
        <v>0</v>
      </c>
      <c r="H66" s="9">
        <v>345</v>
      </c>
      <c r="I66" s="9">
        <f t="shared" si="2"/>
        <v>69752.100000000006</v>
      </c>
      <c r="J66" s="1">
        <v>202.18</v>
      </c>
    </row>
    <row r="67" spans="1:10" ht="83.25" customHeight="1">
      <c r="A67" s="8" t="s">
        <v>12</v>
      </c>
      <c r="B67" s="9"/>
      <c r="C67" s="9"/>
      <c r="D67" s="10">
        <v>175</v>
      </c>
      <c r="E67" s="9">
        <f t="shared" si="5"/>
        <v>34300</v>
      </c>
      <c r="F67" s="11">
        <f t="shared" si="4"/>
        <v>0</v>
      </c>
      <c r="G67" s="11">
        <f t="shared" si="3"/>
        <v>0</v>
      </c>
      <c r="H67" s="9">
        <v>175</v>
      </c>
      <c r="I67" s="9">
        <f t="shared" si="2"/>
        <v>34300</v>
      </c>
      <c r="J67" s="1">
        <v>196</v>
      </c>
    </row>
    <row r="68" spans="1:10" ht="83.25" customHeight="1">
      <c r="A68" s="8" t="s">
        <v>11</v>
      </c>
      <c r="B68" s="9"/>
      <c r="C68" s="9"/>
      <c r="D68" s="10">
        <v>985</v>
      </c>
      <c r="E68" s="9">
        <f t="shared" si="5"/>
        <v>200811.95</v>
      </c>
      <c r="F68" s="11">
        <f t="shared" si="4"/>
        <v>0</v>
      </c>
      <c r="G68" s="11">
        <f t="shared" si="3"/>
        <v>0</v>
      </c>
      <c r="H68" s="9">
        <v>985</v>
      </c>
      <c r="I68" s="9">
        <f t="shared" si="2"/>
        <v>200811.95</v>
      </c>
      <c r="J68" s="1">
        <v>203.87</v>
      </c>
    </row>
    <row r="69" spans="1:10" ht="83.25" customHeight="1">
      <c r="A69" s="8" t="s">
        <v>13</v>
      </c>
      <c r="B69" s="9"/>
      <c r="C69" s="9"/>
      <c r="D69" s="10">
        <v>755</v>
      </c>
      <c r="E69" s="9">
        <f t="shared" si="5"/>
        <v>152645.9</v>
      </c>
      <c r="F69" s="11">
        <f t="shared" si="4"/>
        <v>0</v>
      </c>
      <c r="G69" s="11">
        <f t="shared" si="3"/>
        <v>0</v>
      </c>
      <c r="H69" s="9">
        <v>755</v>
      </c>
      <c r="I69" s="9">
        <f t="shared" si="2"/>
        <v>152645.9</v>
      </c>
      <c r="J69" s="1">
        <v>202.18</v>
      </c>
    </row>
    <row r="70" spans="1:10" ht="83.25" customHeight="1">
      <c r="A70" s="8" t="s">
        <v>13</v>
      </c>
      <c r="B70" s="9"/>
      <c r="C70" s="9"/>
      <c r="D70" s="10">
        <v>640</v>
      </c>
      <c r="E70" s="9">
        <f t="shared" si="5"/>
        <v>129395.20000000001</v>
      </c>
      <c r="F70" s="11">
        <f t="shared" si="4"/>
        <v>0</v>
      </c>
      <c r="G70" s="11">
        <f t="shared" si="3"/>
        <v>0</v>
      </c>
      <c r="H70" s="9">
        <v>640</v>
      </c>
      <c r="I70" s="9">
        <f t="shared" si="2"/>
        <v>129395.20000000001</v>
      </c>
      <c r="J70" s="1">
        <v>202.18</v>
      </c>
    </row>
    <row r="71" spans="1:10">
      <c r="A71" s="4" t="s">
        <v>6</v>
      </c>
      <c r="B71" s="4">
        <f t="shared" ref="B71:I71" si="6">SUM(B4:B70)</f>
        <v>46421</v>
      </c>
      <c r="C71" s="5">
        <f t="shared" si="6"/>
        <v>3137054.82</v>
      </c>
      <c r="D71" s="4">
        <f t="shared" si="6"/>
        <v>24818</v>
      </c>
      <c r="E71" s="5">
        <f t="shared" si="6"/>
        <v>5007434.3099999996</v>
      </c>
      <c r="F71" s="13">
        <f t="shared" si="6"/>
        <v>36496</v>
      </c>
      <c r="G71" s="14">
        <f t="shared" si="6"/>
        <v>4149173.5100000002</v>
      </c>
      <c r="H71" s="4">
        <f t="shared" si="6"/>
        <v>34743</v>
      </c>
      <c r="I71" s="5">
        <f t="shared" si="6"/>
        <v>3995315.6200000006</v>
      </c>
    </row>
    <row r="72" spans="1:10">
      <c r="A72" s="6"/>
      <c r="B72" s="6"/>
      <c r="C72" s="6"/>
      <c r="D72" s="6"/>
      <c r="E72" s="6"/>
      <c r="F72" s="6"/>
      <c r="G72" s="6"/>
      <c r="H72" s="7"/>
      <c r="I72" s="6"/>
    </row>
    <row r="73" spans="1:10">
      <c r="A73" s="6" t="s">
        <v>7</v>
      </c>
      <c r="B73" s="6"/>
      <c r="C73" s="6"/>
      <c r="D73" s="6"/>
      <c r="E73" s="6"/>
      <c r="F73" s="6"/>
      <c r="G73" s="6"/>
      <c r="H73" s="7" t="s">
        <v>8</v>
      </c>
      <c r="I73" s="6"/>
    </row>
    <row r="74" spans="1:10">
      <c r="A74" s="6"/>
      <c r="B74" s="6"/>
      <c r="C74" s="6"/>
      <c r="D74" s="6"/>
      <c r="E74" s="6"/>
      <c r="F74" s="6"/>
      <c r="G74" s="6"/>
      <c r="H74" s="7"/>
      <c r="I74" s="6"/>
    </row>
    <row r="75" spans="1:10">
      <c r="A75" s="6" t="s">
        <v>9</v>
      </c>
      <c r="B75" s="6"/>
      <c r="C75" s="6"/>
      <c r="D75" s="6"/>
      <c r="E75" s="6"/>
      <c r="F75" s="6"/>
      <c r="G75" s="6"/>
      <c r="H75" s="7" t="s">
        <v>10</v>
      </c>
      <c r="I75" s="6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55"/>
  <sheetViews>
    <sheetView workbookViewId="0">
      <selection sqref="A1:I55"/>
    </sheetView>
  </sheetViews>
  <sheetFormatPr defaultRowHeight="12.75"/>
  <cols>
    <col min="1" max="1" width="13.85546875" style="1" customWidth="1"/>
    <col min="2" max="2" width="9.140625" style="1"/>
    <col min="3" max="3" width="12.85546875" style="1" customWidth="1"/>
    <col min="4" max="4" width="9.140625" style="1"/>
    <col min="5" max="5" width="12.85546875" style="1" customWidth="1"/>
    <col min="6" max="6" width="9.140625" style="1"/>
    <col min="7" max="7" width="11" style="1" customWidth="1"/>
    <col min="8" max="8" width="9.140625" style="1"/>
    <col min="9" max="9" width="11.42578125" style="1" customWidth="1"/>
    <col min="10" max="256" width="9.140625" style="1"/>
    <col min="257" max="257" width="13.85546875" style="1" customWidth="1"/>
    <col min="258" max="258" width="9.140625" style="1"/>
    <col min="259" max="259" width="12.85546875" style="1" customWidth="1"/>
    <col min="260" max="260" width="9.140625" style="1"/>
    <col min="261" max="261" width="12.85546875" style="1" customWidth="1"/>
    <col min="262" max="262" width="9.140625" style="1"/>
    <col min="263" max="263" width="11" style="1" customWidth="1"/>
    <col min="264" max="264" width="9.140625" style="1"/>
    <col min="265" max="265" width="11.42578125" style="1" customWidth="1"/>
    <col min="266" max="512" width="9.140625" style="1"/>
    <col min="513" max="513" width="13.85546875" style="1" customWidth="1"/>
    <col min="514" max="514" width="9.140625" style="1"/>
    <col min="515" max="515" width="12.85546875" style="1" customWidth="1"/>
    <col min="516" max="516" width="9.140625" style="1"/>
    <col min="517" max="517" width="12.85546875" style="1" customWidth="1"/>
    <col min="518" max="518" width="9.140625" style="1"/>
    <col min="519" max="519" width="11" style="1" customWidth="1"/>
    <col min="520" max="520" width="9.140625" style="1"/>
    <col min="521" max="521" width="11.42578125" style="1" customWidth="1"/>
    <col min="522" max="768" width="9.140625" style="1"/>
    <col min="769" max="769" width="13.85546875" style="1" customWidth="1"/>
    <col min="770" max="770" width="9.140625" style="1"/>
    <col min="771" max="771" width="12.85546875" style="1" customWidth="1"/>
    <col min="772" max="772" width="9.140625" style="1"/>
    <col min="773" max="773" width="12.85546875" style="1" customWidth="1"/>
    <col min="774" max="774" width="9.140625" style="1"/>
    <col min="775" max="775" width="11" style="1" customWidth="1"/>
    <col min="776" max="776" width="9.140625" style="1"/>
    <col min="777" max="777" width="11.42578125" style="1" customWidth="1"/>
    <col min="778" max="1024" width="9.140625" style="1"/>
    <col min="1025" max="1025" width="13.85546875" style="1" customWidth="1"/>
    <col min="1026" max="1026" width="9.140625" style="1"/>
    <col min="1027" max="1027" width="12.85546875" style="1" customWidth="1"/>
    <col min="1028" max="1028" width="9.140625" style="1"/>
    <col min="1029" max="1029" width="12.85546875" style="1" customWidth="1"/>
    <col min="1030" max="1030" width="9.140625" style="1"/>
    <col min="1031" max="1031" width="11" style="1" customWidth="1"/>
    <col min="1032" max="1032" width="9.140625" style="1"/>
    <col min="1033" max="1033" width="11.42578125" style="1" customWidth="1"/>
    <col min="1034" max="1280" width="9.140625" style="1"/>
    <col min="1281" max="1281" width="13.85546875" style="1" customWidth="1"/>
    <col min="1282" max="1282" width="9.140625" style="1"/>
    <col min="1283" max="1283" width="12.85546875" style="1" customWidth="1"/>
    <col min="1284" max="1284" width="9.140625" style="1"/>
    <col min="1285" max="1285" width="12.85546875" style="1" customWidth="1"/>
    <col min="1286" max="1286" width="9.140625" style="1"/>
    <col min="1287" max="1287" width="11" style="1" customWidth="1"/>
    <col min="1288" max="1288" width="9.140625" style="1"/>
    <col min="1289" max="1289" width="11.42578125" style="1" customWidth="1"/>
    <col min="1290" max="1536" width="9.140625" style="1"/>
    <col min="1537" max="1537" width="13.85546875" style="1" customWidth="1"/>
    <col min="1538" max="1538" width="9.140625" style="1"/>
    <col min="1539" max="1539" width="12.85546875" style="1" customWidth="1"/>
    <col min="1540" max="1540" width="9.140625" style="1"/>
    <col min="1541" max="1541" width="12.85546875" style="1" customWidth="1"/>
    <col min="1542" max="1542" width="9.140625" style="1"/>
    <col min="1543" max="1543" width="11" style="1" customWidth="1"/>
    <col min="1544" max="1544" width="9.140625" style="1"/>
    <col min="1545" max="1545" width="11.42578125" style="1" customWidth="1"/>
    <col min="1546" max="1792" width="9.140625" style="1"/>
    <col min="1793" max="1793" width="13.85546875" style="1" customWidth="1"/>
    <col min="1794" max="1794" width="9.140625" style="1"/>
    <col min="1795" max="1795" width="12.85546875" style="1" customWidth="1"/>
    <col min="1796" max="1796" width="9.140625" style="1"/>
    <col min="1797" max="1797" width="12.85546875" style="1" customWidth="1"/>
    <col min="1798" max="1798" width="9.140625" style="1"/>
    <col min="1799" max="1799" width="11" style="1" customWidth="1"/>
    <col min="1800" max="1800" width="9.140625" style="1"/>
    <col min="1801" max="1801" width="11.42578125" style="1" customWidth="1"/>
    <col min="1802" max="2048" width="9.140625" style="1"/>
    <col min="2049" max="2049" width="13.85546875" style="1" customWidth="1"/>
    <col min="2050" max="2050" width="9.140625" style="1"/>
    <col min="2051" max="2051" width="12.85546875" style="1" customWidth="1"/>
    <col min="2052" max="2052" width="9.140625" style="1"/>
    <col min="2053" max="2053" width="12.85546875" style="1" customWidth="1"/>
    <col min="2054" max="2054" width="9.140625" style="1"/>
    <col min="2055" max="2055" width="11" style="1" customWidth="1"/>
    <col min="2056" max="2056" width="9.140625" style="1"/>
    <col min="2057" max="2057" width="11.42578125" style="1" customWidth="1"/>
    <col min="2058" max="2304" width="9.140625" style="1"/>
    <col min="2305" max="2305" width="13.85546875" style="1" customWidth="1"/>
    <col min="2306" max="2306" width="9.140625" style="1"/>
    <col min="2307" max="2307" width="12.85546875" style="1" customWidth="1"/>
    <col min="2308" max="2308" width="9.140625" style="1"/>
    <col min="2309" max="2309" width="12.85546875" style="1" customWidth="1"/>
    <col min="2310" max="2310" width="9.140625" style="1"/>
    <col min="2311" max="2311" width="11" style="1" customWidth="1"/>
    <col min="2312" max="2312" width="9.140625" style="1"/>
    <col min="2313" max="2313" width="11.42578125" style="1" customWidth="1"/>
    <col min="2314" max="2560" width="9.140625" style="1"/>
    <col min="2561" max="2561" width="13.85546875" style="1" customWidth="1"/>
    <col min="2562" max="2562" width="9.140625" style="1"/>
    <col min="2563" max="2563" width="12.85546875" style="1" customWidth="1"/>
    <col min="2564" max="2564" width="9.140625" style="1"/>
    <col min="2565" max="2565" width="12.85546875" style="1" customWidth="1"/>
    <col min="2566" max="2566" width="9.140625" style="1"/>
    <col min="2567" max="2567" width="11" style="1" customWidth="1"/>
    <col min="2568" max="2568" width="9.140625" style="1"/>
    <col min="2569" max="2569" width="11.42578125" style="1" customWidth="1"/>
    <col min="2570" max="2816" width="9.140625" style="1"/>
    <col min="2817" max="2817" width="13.85546875" style="1" customWidth="1"/>
    <col min="2818" max="2818" width="9.140625" style="1"/>
    <col min="2819" max="2819" width="12.85546875" style="1" customWidth="1"/>
    <col min="2820" max="2820" width="9.140625" style="1"/>
    <col min="2821" max="2821" width="12.85546875" style="1" customWidth="1"/>
    <col min="2822" max="2822" width="9.140625" style="1"/>
    <col min="2823" max="2823" width="11" style="1" customWidth="1"/>
    <col min="2824" max="2824" width="9.140625" style="1"/>
    <col min="2825" max="2825" width="11.42578125" style="1" customWidth="1"/>
    <col min="2826" max="3072" width="9.140625" style="1"/>
    <col min="3073" max="3073" width="13.85546875" style="1" customWidth="1"/>
    <col min="3074" max="3074" width="9.140625" style="1"/>
    <col min="3075" max="3075" width="12.85546875" style="1" customWidth="1"/>
    <col min="3076" max="3076" width="9.140625" style="1"/>
    <col min="3077" max="3077" width="12.85546875" style="1" customWidth="1"/>
    <col min="3078" max="3078" width="9.140625" style="1"/>
    <col min="3079" max="3079" width="11" style="1" customWidth="1"/>
    <col min="3080" max="3080" width="9.140625" style="1"/>
    <col min="3081" max="3081" width="11.42578125" style="1" customWidth="1"/>
    <col min="3082" max="3328" width="9.140625" style="1"/>
    <col min="3329" max="3329" width="13.85546875" style="1" customWidth="1"/>
    <col min="3330" max="3330" width="9.140625" style="1"/>
    <col min="3331" max="3331" width="12.85546875" style="1" customWidth="1"/>
    <col min="3332" max="3332" width="9.140625" style="1"/>
    <col min="3333" max="3333" width="12.85546875" style="1" customWidth="1"/>
    <col min="3334" max="3334" width="9.140625" style="1"/>
    <col min="3335" max="3335" width="11" style="1" customWidth="1"/>
    <col min="3336" max="3336" width="9.140625" style="1"/>
    <col min="3337" max="3337" width="11.42578125" style="1" customWidth="1"/>
    <col min="3338" max="3584" width="9.140625" style="1"/>
    <col min="3585" max="3585" width="13.85546875" style="1" customWidth="1"/>
    <col min="3586" max="3586" width="9.140625" style="1"/>
    <col min="3587" max="3587" width="12.85546875" style="1" customWidth="1"/>
    <col min="3588" max="3588" width="9.140625" style="1"/>
    <col min="3589" max="3589" width="12.85546875" style="1" customWidth="1"/>
    <col min="3590" max="3590" width="9.140625" style="1"/>
    <col min="3591" max="3591" width="11" style="1" customWidth="1"/>
    <col min="3592" max="3592" width="9.140625" style="1"/>
    <col min="3593" max="3593" width="11.42578125" style="1" customWidth="1"/>
    <col min="3594" max="3840" width="9.140625" style="1"/>
    <col min="3841" max="3841" width="13.85546875" style="1" customWidth="1"/>
    <col min="3842" max="3842" width="9.140625" style="1"/>
    <col min="3843" max="3843" width="12.85546875" style="1" customWidth="1"/>
    <col min="3844" max="3844" width="9.140625" style="1"/>
    <col min="3845" max="3845" width="12.85546875" style="1" customWidth="1"/>
    <col min="3846" max="3846" width="9.140625" style="1"/>
    <col min="3847" max="3847" width="11" style="1" customWidth="1"/>
    <col min="3848" max="3848" width="9.140625" style="1"/>
    <col min="3849" max="3849" width="11.42578125" style="1" customWidth="1"/>
    <col min="3850" max="4096" width="9.140625" style="1"/>
    <col min="4097" max="4097" width="13.85546875" style="1" customWidth="1"/>
    <col min="4098" max="4098" width="9.140625" style="1"/>
    <col min="4099" max="4099" width="12.85546875" style="1" customWidth="1"/>
    <col min="4100" max="4100" width="9.140625" style="1"/>
    <col min="4101" max="4101" width="12.85546875" style="1" customWidth="1"/>
    <col min="4102" max="4102" width="9.140625" style="1"/>
    <col min="4103" max="4103" width="11" style="1" customWidth="1"/>
    <col min="4104" max="4104" width="9.140625" style="1"/>
    <col min="4105" max="4105" width="11.42578125" style="1" customWidth="1"/>
    <col min="4106" max="4352" width="9.140625" style="1"/>
    <col min="4353" max="4353" width="13.85546875" style="1" customWidth="1"/>
    <col min="4354" max="4354" width="9.140625" style="1"/>
    <col min="4355" max="4355" width="12.85546875" style="1" customWidth="1"/>
    <col min="4356" max="4356" width="9.140625" style="1"/>
    <col min="4357" max="4357" width="12.85546875" style="1" customWidth="1"/>
    <col min="4358" max="4358" width="9.140625" style="1"/>
    <col min="4359" max="4359" width="11" style="1" customWidth="1"/>
    <col min="4360" max="4360" width="9.140625" style="1"/>
    <col min="4361" max="4361" width="11.42578125" style="1" customWidth="1"/>
    <col min="4362" max="4608" width="9.140625" style="1"/>
    <col min="4609" max="4609" width="13.85546875" style="1" customWidth="1"/>
    <col min="4610" max="4610" width="9.140625" style="1"/>
    <col min="4611" max="4611" width="12.85546875" style="1" customWidth="1"/>
    <col min="4612" max="4612" width="9.140625" style="1"/>
    <col min="4613" max="4613" width="12.85546875" style="1" customWidth="1"/>
    <col min="4614" max="4614" width="9.140625" style="1"/>
    <col min="4615" max="4615" width="11" style="1" customWidth="1"/>
    <col min="4616" max="4616" width="9.140625" style="1"/>
    <col min="4617" max="4617" width="11.42578125" style="1" customWidth="1"/>
    <col min="4618" max="4864" width="9.140625" style="1"/>
    <col min="4865" max="4865" width="13.85546875" style="1" customWidth="1"/>
    <col min="4866" max="4866" width="9.140625" style="1"/>
    <col min="4867" max="4867" width="12.85546875" style="1" customWidth="1"/>
    <col min="4868" max="4868" width="9.140625" style="1"/>
    <col min="4869" max="4869" width="12.85546875" style="1" customWidth="1"/>
    <col min="4870" max="4870" width="9.140625" style="1"/>
    <col min="4871" max="4871" width="11" style="1" customWidth="1"/>
    <col min="4872" max="4872" width="9.140625" style="1"/>
    <col min="4873" max="4873" width="11.42578125" style="1" customWidth="1"/>
    <col min="4874" max="5120" width="9.140625" style="1"/>
    <col min="5121" max="5121" width="13.85546875" style="1" customWidth="1"/>
    <col min="5122" max="5122" width="9.140625" style="1"/>
    <col min="5123" max="5123" width="12.85546875" style="1" customWidth="1"/>
    <col min="5124" max="5124" width="9.140625" style="1"/>
    <col min="5125" max="5125" width="12.85546875" style="1" customWidth="1"/>
    <col min="5126" max="5126" width="9.140625" style="1"/>
    <col min="5127" max="5127" width="11" style="1" customWidth="1"/>
    <col min="5128" max="5128" width="9.140625" style="1"/>
    <col min="5129" max="5129" width="11.42578125" style="1" customWidth="1"/>
    <col min="5130" max="5376" width="9.140625" style="1"/>
    <col min="5377" max="5377" width="13.85546875" style="1" customWidth="1"/>
    <col min="5378" max="5378" width="9.140625" style="1"/>
    <col min="5379" max="5379" width="12.85546875" style="1" customWidth="1"/>
    <col min="5380" max="5380" width="9.140625" style="1"/>
    <col min="5381" max="5381" width="12.85546875" style="1" customWidth="1"/>
    <col min="5382" max="5382" width="9.140625" style="1"/>
    <col min="5383" max="5383" width="11" style="1" customWidth="1"/>
    <col min="5384" max="5384" width="9.140625" style="1"/>
    <col min="5385" max="5385" width="11.42578125" style="1" customWidth="1"/>
    <col min="5386" max="5632" width="9.140625" style="1"/>
    <col min="5633" max="5633" width="13.85546875" style="1" customWidth="1"/>
    <col min="5634" max="5634" width="9.140625" style="1"/>
    <col min="5635" max="5635" width="12.85546875" style="1" customWidth="1"/>
    <col min="5636" max="5636" width="9.140625" style="1"/>
    <col min="5637" max="5637" width="12.85546875" style="1" customWidth="1"/>
    <col min="5638" max="5638" width="9.140625" style="1"/>
    <col min="5639" max="5639" width="11" style="1" customWidth="1"/>
    <col min="5640" max="5640" width="9.140625" style="1"/>
    <col min="5641" max="5641" width="11.42578125" style="1" customWidth="1"/>
    <col min="5642" max="5888" width="9.140625" style="1"/>
    <col min="5889" max="5889" width="13.85546875" style="1" customWidth="1"/>
    <col min="5890" max="5890" width="9.140625" style="1"/>
    <col min="5891" max="5891" width="12.85546875" style="1" customWidth="1"/>
    <col min="5892" max="5892" width="9.140625" style="1"/>
    <col min="5893" max="5893" width="12.85546875" style="1" customWidth="1"/>
    <col min="5894" max="5894" width="9.140625" style="1"/>
    <col min="5895" max="5895" width="11" style="1" customWidth="1"/>
    <col min="5896" max="5896" width="9.140625" style="1"/>
    <col min="5897" max="5897" width="11.42578125" style="1" customWidth="1"/>
    <col min="5898" max="6144" width="9.140625" style="1"/>
    <col min="6145" max="6145" width="13.85546875" style="1" customWidth="1"/>
    <col min="6146" max="6146" width="9.140625" style="1"/>
    <col min="6147" max="6147" width="12.85546875" style="1" customWidth="1"/>
    <col min="6148" max="6148" width="9.140625" style="1"/>
    <col min="6149" max="6149" width="12.85546875" style="1" customWidth="1"/>
    <col min="6150" max="6150" width="9.140625" style="1"/>
    <col min="6151" max="6151" width="11" style="1" customWidth="1"/>
    <col min="6152" max="6152" width="9.140625" style="1"/>
    <col min="6153" max="6153" width="11.42578125" style="1" customWidth="1"/>
    <col min="6154" max="6400" width="9.140625" style="1"/>
    <col min="6401" max="6401" width="13.85546875" style="1" customWidth="1"/>
    <col min="6402" max="6402" width="9.140625" style="1"/>
    <col min="6403" max="6403" width="12.85546875" style="1" customWidth="1"/>
    <col min="6404" max="6404" width="9.140625" style="1"/>
    <col min="6405" max="6405" width="12.85546875" style="1" customWidth="1"/>
    <col min="6406" max="6406" width="9.140625" style="1"/>
    <col min="6407" max="6407" width="11" style="1" customWidth="1"/>
    <col min="6408" max="6408" width="9.140625" style="1"/>
    <col min="6409" max="6409" width="11.42578125" style="1" customWidth="1"/>
    <col min="6410" max="6656" width="9.140625" style="1"/>
    <col min="6657" max="6657" width="13.85546875" style="1" customWidth="1"/>
    <col min="6658" max="6658" width="9.140625" style="1"/>
    <col min="6659" max="6659" width="12.85546875" style="1" customWidth="1"/>
    <col min="6660" max="6660" width="9.140625" style="1"/>
    <col min="6661" max="6661" width="12.85546875" style="1" customWidth="1"/>
    <col min="6662" max="6662" width="9.140625" style="1"/>
    <col min="6663" max="6663" width="11" style="1" customWidth="1"/>
    <col min="6664" max="6664" width="9.140625" style="1"/>
    <col min="6665" max="6665" width="11.42578125" style="1" customWidth="1"/>
    <col min="6666" max="6912" width="9.140625" style="1"/>
    <col min="6913" max="6913" width="13.85546875" style="1" customWidth="1"/>
    <col min="6914" max="6914" width="9.140625" style="1"/>
    <col min="6915" max="6915" width="12.85546875" style="1" customWidth="1"/>
    <col min="6916" max="6916" width="9.140625" style="1"/>
    <col min="6917" max="6917" width="12.85546875" style="1" customWidth="1"/>
    <col min="6918" max="6918" width="9.140625" style="1"/>
    <col min="6919" max="6919" width="11" style="1" customWidth="1"/>
    <col min="6920" max="6920" width="9.140625" style="1"/>
    <col min="6921" max="6921" width="11.42578125" style="1" customWidth="1"/>
    <col min="6922" max="7168" width="9.140625" style="1"/>
    <col min="7169" max="7169" width="13.85546875" style="1" customWidth="1"/>
    <col min="7170" max="7170" width="9.140625" style="1"/>
    <col min="7171" max="7171" width="12.85546875" style="1" customWidth="1"/>
    <col min="7172" max="7172" width="9.140625" style="1"/>
    <col min="7173" max="7173" width="12.85546875" style="1" customWidth="1"/>
    <col min="7174" max="7174" width="9.140625" style="1"/>
    <col min="7175" max="7175" width="11" style="1" customWidth="1"/>
    <col min="7176" max="7176" width="9.140625" style="1"/>
    <col min="7177" max="7177" width="11.42578125" style="1" customWidth="1"/>
    <col min="7178" max="7424" width="9.140625" style="1"/>
    <col min="7425" max="7425" width="13.85546875" style="1" customWidth="1"/>
    <col min="7426" max="7426" width="9.140625" style="1"/>
    <col min="7427" max="7427" width="12.85546875" style="1" customWidth="1"/>
    <col min="7428" max="7428" width="9.140625" style="1"/>
    <col min="7429" max="7429" width="12.85546875" style="1" customWidth="1"/>
    <col min="7430" max="7430" width="9.140625" style="1"/>
    <col min="7431" max="7431" width="11" style="1" customWidth="1"/>
    <col min="7432" max="7432" width="9.140625" style="1"/>
    <col min="7433" max="7433" width="11.42578125" style="1" customWidth="1"/>
    <col min="7434" max="7680" width="9.140625" style="1"/>
    <col min="7681" max="7681" width="13.85546875" style="1" customWidth="1"/>
    <col min="7682" max="7682" width="9.140625" style="1"/>
    <col min="7683" max="7683" width="12.85546875" style="1" customWidth="1"/>
    <col min="7684" max="7684" width="9.140625" style="1"/>
    <col min="7685" max="7685" width="12.85546875" style="1" customWidth="1"/>
    <col min="7686" max="7686" width="9.140625" style="1"/>
    <col min="7687" max="7687" width="11" style="1" customWidth="1"/>
    <col min="7688" max="7688" width="9.140625" style="1"/>
    <col min="7689" max="7689" width="11.42578125" style="1" customWidth="1"/>
    <col min="7690" max="7936" width="9.140625" style="1"/>
    <col min="7937" max="7937" width="13.85546875" style="1" customWidth="1"/>
    <col min="7938" max="7938" width="9.140625" style="1"/>
    <col min="7939" max="7939" width="12.85546875" style="1" customWidth="1"/>
    <col min="7940" max="7940" width="9.140625" style="1"/>
    <col min="7941" max="7941" width="12.85546875" style="1" customWidth="1"/>
    <col min="7942" max="7942" width="9.140625" style="1"/>
    <col min="7943" max="7943" width="11" style="1" customWidth="1"/>
    <col min="7944" max="7944" width="9.140625" style="1"/>
    <col min="7945" max="7945" width="11.42578125" style="1" customWidth="1"/>
    <col min="7946" max="8192" width="9.140625" style="1"/>
    <col min="8193" max="8193" width="13.85546875" style="1" customWidth="1"/>
    <col min="8194" max="8194" width="9.140625" style="1"/>
    <col min="8195" max="8195" width="12.85546875" style="1" customWidth="1"/>
    <col min="8196" max="8196" width="9.140625" style="1"/>
    <col min="8197" max="8197" width="12.85546875" style="1" customWidth="1"/>
    <col min="8198" max="8198" width="9.140625" style="1"/>
    <col min="8199" max="8199" width="11" style="1" customWidth="1"/>
    <col min="8200" max="8200" width="9.140625" style="1"/>
    <col min="8201" max="8201" width="11.42578125" style="1" customWidth="1"/>
    <col min="8202" max="8448" width="9.140625" style="1"/>
    <col min="8449" max="8449" width="13.85546875" style="1" customWidth="1"/>
    <col min="8450" max="8450" width="9.140625" style="1"/>
    <col min="8451" max="8451" width="12.85546875" style="1" customWidth="1"/>
    <col min="8452" max="8452" width="9.140625" style="1"/>
    <col min="8453" max="8453" width="12.85546875" style="1" customWidth="1"/>
    <col min="8454" max="8454" width="9.140625" style="1"/>
    <col min="8455" max="8455" width="11" style="1" customWidth="1"/>
    <col min="8456" max="8456" width="9.140625" style="1"/>
    <col min="8457" max="8457" width="11.42578125" style="1" customWidth="1"/>
    <col min="8458" max="8704" width="9.140625" style="1"/>
    <col min="8705" max="8705" width="13.85546875" style="1" customWidth="1"/>
    <col min="8706" max="8706" width="9.140625" style="1"/>
    <col min="8707" max="8707" width="12.85546875" style="1" customWidth="1"/>
    <col min="8708" max="8708" width="9.140625" style="1"/>
    <col min="8709" max="8709" width="12.85546875" style="1" customWidth="1"/>
    <col min="8710" max="8710" width="9.140625" style="1"/>
    <col min="8711" max="8711" width="11" style="1" customWidth="1"/>
    <col min="8712" max="8712" width="9.140625" style="1"/>
    <col min="8713" max="8713" width="11.42578125" style="1" customWidth="1"/>
    <col min="8714" max="8960" width="9.140625" style="1"/>
    <col min="8961" max="8961" width="13.85546875" style="1" customWidth="1"/>
    <col min="8962" max="8962" width="9.140625" style="1"/>
    <col min="8963" max="8963" width="12.85546875" style="1" customWidth="1"/>
    <col min="8964" max="8964" width="9.140625" style="1"/>
    <col min="8965" max="8965" width="12.85546875" style="1" customWidth="1"/>
    <col min="8966" max="8966" width="9.140625" style="1"/>
    <col min="8967" max="8967" width="11" style="1" customWidth="1"/>
    <col min="8968" max="8968" width="9.140625" style="1"/>
    <col min="8969" max="8969" width="11.42578125" style="1" customWidth="1"/>
    <col min="8970" max="9216" width="9.140625" style="1"/>
    <col min="9217" max="9217" width="13.85546875" style="1" customWidth="1"/>
    <col min="9218" max="9218" width="9.140625" style="1"/>
    <col min="9219" max="9219" width="12.85546875" style="1" customWidth="1"/>
    <col min="9220" max="9220" width="9.140625" style="1"/>
    <col min="9221" max="9221" width="12.85546875" style="1" customWidth="1"/>
    <col min="9222" max="9222" width="9.140625" style="1"/>
    <col min="9223" max="9223" width="11" style="1" customWidth="1"/>
    <col min="9224" max="9224" width="9.140625" style="1"/>
    <col min="9225" max="9225" width="11.42578125" style="1" customWidth="1"/>
    <col min="9226" max="9472" width="9.140625" style="1"/>
    <col min="9473" max="9473" width="13.85546875" style="1" customWidth="1"/>
    <col min="9474" max="9474" width="9.140625" style="1"/>
    <col min="9475" max="9475" width="12.85546875" style="1" customWidth="1"/>
    <col min="9476" max="9476" width="9.140625" style="1"/>
    <col min="9477" max="9477" width="12.85546875" style="1" customWidth="1"/>
    <col min="9478" max="9478" width="9.140625" style="1"/>
    <col min="9479" max="9479" width="11" style="1" customWidth="1"/>
    <col min="9480" max="9480" width="9.140625" style="1"/>
    <col min="9481" max="9481" width="11.42578125" style="1" customWidth="1"/>
    <col min="9482" max="9728" width="9.140625" style="1"/>
    <col min="9729" max="9729" width="13.85546875" style="1" customWidth="1"/>
    <col min="9730" max="9730" width="9.140625" style="1"/>
    <col min="9731" max="9731" width="12.85546875" style="1" customWidth="1"/>
    <col min="9732" max="9732" width="9.140625" style="1"/>
    <col min="9733" max="9733" width="12.85546875" style="1" customWidth="1"/>
    <col min="9734" max="9734" width="9.140625" style="1"/>
    <col min="9735" max="9735" width="11" style="1" customWidth="1"/>
    <col min="9736" max="9736" width="9.140625" style="1"/>
    <col min="9737" max="9737" width="11.42578125" style="1" customWidth="1"/>
    <col min="9738" max="9984" width="9.140625" style="1"/>
    <col min="9985" max="9985" width="13.85546875" style="1" customWidth="1"/>
    <col min="9986" max="9986" width="9.140625" style="1"/>
    <col min="9987" max="9987" width="12.85546875" style="1" customWidth="1"/>
    <col min="9988" max="9988" width="9.140625" style="1"/>
    <col min="9989" max="9989" width="12.85546875" style="1" customWidth="1"/>
    <col min="9990" max="9990" width="9.140625" style="1"/>
    <col min="9991" max="9991" width="11" style="1" customWidth="1"/>
    <col min="9992" max="9992" width="9.140625" style="1"/>
    <col min="9993" max="9993" width="11.42578125" style="1" customWidth="1"/>
    <col min="9994" max="10240" width="9.140625" style="1"/>
    <col min="10241" max="10241" width="13.85546875" style="1" customWidth="1"/>
    <col min="10242" max="10242" width="9.140625" style="1"/>
    <col min="10243" max="10243" width="12.85546875" style="1" customWidth="1"/>
    <col min="10244" max="10244" width="9.140625" style="1"/>
    <col min="10245" max="10245" width="12.85546875" style="1" customWidth="1"/>
    <col min="10246" max="10246" width="9.140625" style="1"/>
    <col min="10247" max="10247" width="11" style="1" customWidth="1"/>
    <col min="10248" max="10248" width="9.140625" style="1"/>
    <col min="10249" max="10249" width="11.42578125" style="1" customWidth="1"/>
    <col min="10250" max="10496" width="9.140625" style="1"/>
    <col min="10497" max="10497" width="13.85546875" style="1" customWidth="1"/>
    <col min="10498" max="10498" width="9.140625" style="1"/>
    <col min="10499" max="10499" width="12.85546875" style="1" customWidth="1"/>
    <col min="10500" max="10500" width="9.140625" style="1"/>
    <col min="10501" max="10501" width="12.85546875" style="1" customWidth="1"/>
    <col min="10502" max="10502" width="9.140625" style="1"/>
    <col min="10503" max="10503" width="11" style="1" customWidth="1"/>
    <col min="10504" max="10504" width="9.140625" style="1"/>
    <col min="10505" max="10505" width="11.42578125" style="1" customWidth="1"/>
    <col min="10506" max="10752" width="9.140625" style="1"/>
    <col min="10753" max="10753" width="13.85546875" style="1" customWidth="1"/>
    <col min="10754" max="10754" width="9.140625" style="1"/>
    <col min="10755" max="10755" width="12.85546875" style="1" customWidth="1"/>
    <col min="10756" max="10756" width="9.140625" style="1"/>
    <col min="10757" max="10757" width="12.85546875" style="1" customWidth="1"/>
    <col min="10758" max="10758" width="9.140625" style="1"/>
    <col min="10759" max="10759" width="11" style="1" customWidth="1"/>
    <col min="10760" max="10760" width="9.140625" style="1"/>
    <col min="10761" max="10761" width="11.42578125" style="1" customWidth="1"/>
    <col min="10762" max="11008" width="9.140625" style="1"/>
    <col min="11009" max="11009" width="13.85546875" style="1" customWidth="1"/>
    <col min="11010" max="11010" width="9.140625" style="1"/>
    <col min="11011" max="11011" width="12.85546875" style="1" customWidth="1"/>
    <col min="11012" max="11012" width="9.140625" style="1"/>
    <col min="11013" max="11013" width="12.85546875" style="1" customWidth="1"/>
    <col min="11014" max="11014" width="9.140625" style="1"/>
    <col min="11015" max="11015" width="11" style="1" customWidth="1"/>
    <col min="11016" max="11016" width="9.140625" style="1"/>
    <col min="11017" max="11017" width="11.42578125" style="1" customWidth="1"/>
    <col min="11018" max="11264" width="9.140625" style="1"/>
    <col min="11265" max="11265" width="13.85546875" style="1" customWidth="1"/>
    <col min="11266" max="11266" width="9.140625" style="1"/>
    <col min="11267" max="11267" width="12.85546875" style="1" customWidth="1"/>
    <col min="11268" max="11268" width="9.140625" style="1"/>
    <col min="11269" max="11269" width="12.85546875" style="1" customWidth="1"/>
    <col min="11270" max="11270" width="9.140625" style="1"/>
    <col min="11271" max="11271" width="11" style="1" customWidth="1"/>
    <col min="11272" max="11272" width="9.140625" style="1"/>
    <col min="11273" max="11273" width="11.42578125" style="1" customWidth="1"/>
    <col min="11274" max="11520" width="9.140625" style="1"/>
    <col min="11521" max="11521" width="13.85546875" style="1" customWidth="1"/>
    <col min="11522" max="11522" width="9.140625" style="1"/>
    <col min="11523" max="11523" width="12.85546875" style="1" customWidth="1"/>
    <col min="11524" max="11524" width="9.140625" style="1"/>
    <col min="11525" max="11525" width="12.85546875" style="1" customWidth="1"/>
    <col min="11526" max="11526" width="9.140625" style="1"/>
    <col min="11527" max="11527" width="11" style="1" customWidth="1"/>
    <col min="11528" max="11528" width="9.140625" style="1"/>
    <col min="11529" max="11529" width="11.42578125" style="1" customWidth="1"/>
    <col min="11530" max="11776" width="9.140625" style="1"/>
    <col min="11777" max="11777" width="13.85546875" style="1" customWidth="1"/>
    <col min="11778" max="11778" width="9.140625" style="1"/>
    <col min="11779" max="11779" width="12.85546875" style="1" customWidth="1"/>
    <col min="11780" max="11780" width="9.140625" style="1"/>
    <col min="11781" max="11781" width="12.85546875" style="1" customWidth="1"/>
    <col min="11782" max="11782" width="9.140625" style="1"/>
    <col min="11783" max="11783" width="11" style="1" customWidth="1"/>
    <col min="11784" max="11784" width="9.140625" style="1"/>
    <col min="11785" max="11785" width="11.42578125" style="1" customWidth="1"/>
    <col min="11786" max="12032" width="9.140625" style="1"/>
    <col min="12033" max="12033" width="13.85546875" style="1" customWidth="1"/>
    <col min="12034" max="12034" width="9.140625" style="1"/>
    <col min="12035" max="12035" width="12.85546875" style="1" customWidth="1"/>
    <col min="12036" max="12036" width="9.140625" style="1"/>
    <col min="12037" max="12037" width="12.85546875" style="1" customWidth="1"/>
    <col min="12038" max="12038" width="9.140625" style="1"/>
    <col min="12039" max="12039" width="11" style="1" customWidth="1"/>
    <col min="12040" max="12040" width="9.140625" style="1"/>
    <col min="12041" max="12041" width="11.42578125" style="1" customWidth="1"/>
    <col min="12042" max="12288" width="9.140625" style="1"/>
    <col min="12289" max="12289" width="13.85546875" style="1" customWidth="1"/>
    <col min="12290" max="12290" width="9.140625" style="1"/>
    <col min="12291" max="12291" width="12.85546875" style="1" customWidth="1"/>
    <col min="12292" max="12292" width="9.140625" style="1"/>
    <col min="12293" max="12293" width="12.85546875" style="1" customWidth="1"/>
    <col min="12294" max="12294" width="9.140625" style="1"/>
    <col min="12295" max="12295" width="11" style="1" customWidth="1"/>
    <col min="12296" max="12296" width="9.140625" style="1"/>
    <col min="12297" max="12297" width="11.42578125" style="1" customWidth="1"/>
    <col min="12298" max="12544" width="9.140625" style="1"/>
    <col min="12545" max="12545" width="13.85546875" style="1" customWidth="1"/>
    <col min="12546" max="12546" width="9.140625" style="1"/>
    <col min="12547" max="12547" width="12.85546875" style="1" customWidth="1"/>
    <col min="12548" max="12548" width="9.140625" style="1"/>
    <col min="12549" max="12549" width="12.85546875" style="1" customWidth="1"/>
    <col min="12550" max="12550" width="9.140625" style="1"/>
    <col min="12551" max="12551" width="11" style="1" customWidth="1"/>
    <col min="12552" max="12552" width="9.140625" style="1"/>
    <col min="12553" max="12553" width="11.42578125" style="1" customWidth="1"/>
    <col min="12554" max="12800" width="9.140625" style="1"/>
    <col min="12801" max="12801" width="13.85546875" style="1" customWidth="1"/>
    <col min="12802" max="12802" width="9.140625" style="1"/>
    <col min="12803" max="12803" width="12.85546875" style="1" customWidth="1"/>
    <col min="12804" max="12804" width="9.140625" style="1"/>
    <col min="12805" max="12805" width="12.85546875" style="1" customWidth="1"/>
    <col min="12806" max="12806" width="9.140625" style="1"/>
    <col min="12807" max="12807" width="11" style="1" customWidth="1"/>
    <col min="12808" max="12808" width="9.140625" style="1"/>
    <col min="12809" max="12809" width="11.42578125" style="1" customWidth="1"/>
    <col min="12810" max="13056" width="9.140625" style="1"/>
    <col min="13057" max="13057" width="13.85546875" style="1" customWidth="1"/>
    <col min="13058" max="13058" width="9.140625" style="1"/>
    <col min="13059" max="13059" width="12.85546875" style="1" customWidth="1"/>
    <col min="13060" max="13060" width="9.140625" style="1"/>
    <col min="13061" max="13061" width="12.85546875" style="1" customWidth="1"/>
    <col min="13062" max="13062" width="9.140625" style="1"/>
    <col min="13063" max="13063" width="11" style="1" customWidth="1"/>
    <col min="13064" max="13064" width="9.140625" style="1"/>
    <col min="13065" max="13065" width="11.42578125" style="1" customWidth="1"/>
    <col min="13066" max="13312" width="9.140625" style="1"/>
    <col min="13313" max="13313" width="13.85546875" style="1" customWidth="1"/>
    <col min="13314" max="13314" width="9.140625" style="1"/>
    <col min="13315" max="13315" width="12.85546875" style="1" customWidth="1"/>
    <col min="13316" max="13316" width="9.140625" style="1"/>
    <col min="13317" max="13317" width="12.85546875" style="1" customWidth="1"/>
    <col min="13318" max="13318" width="9.140625" style="1"/>
    <col min="13319" max="13319" width="11" style="1" customWidth="1"/>
    <col min="13320" max="13320" width="9.140625" style="1"/>
    <col min="13321" max="13321" width="11.42578125" style="1" customWidth="1"/>
    <col min="13322" max="13568" width="9.140625" style="1"/>
    <col min="13569" max="13569" width="13.85546875" style="1" customWidth="1"/>
    <col min="13570" max="13570" width="9.140625" style="1"/>
    <col min="13571" max="13571" width="12.85546875" style="1" customWidth="1"/>
    <col min="13572" max="13572" width="9.140625" style="1"/>
    <col min="13573" max="13573" width="12.85546875" style="1" customWidth="1"/>
    <col min="13574" max="13574" width="9.140625" style="1"/>
    <col min="13575" max="13575" width="11" style="1" customWidth="1"/>
    <col min="13576" max="13576" width="9.140625" style="1"/>
    <col min="13577" max="13577" width="11.42578125" style="1" customWidth="1"/>
    <col min="13578" max="13824" width="9.140625" style="1"/>
    <col min="13825" max="13825" width="13.85546875" style="1" customWidth="1"/>
    <col min="13826" max="13826" width="9.140625" style="1"/>
    <col min="13827" max="13827" width="12.85546875" style="1" customWidth="1"/>
    <col min="13828" max="13828" width="9.140625" style="1"/>
    <col min="13829" max="13829" width="12.85546875" style="1" customWidth="1"/>
    <col min="13830" max="13830" width="9.140625" style="1"/>
    <col min="13831" max="13831" width="11" style="1" customWidth="1"/>
    <col min="13832" max="13832" width="9.140625" style="1"/>
    <col min="13833" max="13833" width="11.42578125" style="1" customWidth="1"/>
    <col min="13834" max="14080" width="9.140625" style="1"/>
    <col min="14081" max="14081" width="13.85546875" style="1" customWidth="1"/>
    <col min="14082" max="14082" width="9.140625" style="1"/>
    <col min="14083" max="14083" width="12.85546875" style="1" customWidth="1"/>
    <col min="14084" max="14084" width="9.140625" style="1"/>
    <col min="14085" max="14085" width="12.85546875" style="1" customWidth="1"/>
    <col min="14086" max="14086" width="9.140625" style="1"/>
    <col min="14087" max="14087" width="11" style="1" customWidth="1"/>
    <col min="14088" max="14088" width="9.140625" style="1"/>
    <col min="14089" max="14089" width="11.42578125" style="1" customWidth="1"/>
    <col min="14090" max="14336" width="9.140625" style="1"/>
    <col min="14337" max="14337" width="13.85546875" style="1" customWidth="1"/>
    <col min="14338" max="14338" width="9.140625" style="1"/>
    <col min="14339" max="14339" width="12.85546875" style="1" customWidth="1"/>
    <col min="14340" max="14340" width="9.140625" style="1"/>
    <col min="14341" max="14341" width="12.85546875" style="1" customWidth="1"/>
    <col min="14342" max="14342" width="9.140625" style="1"/>
    <col min="14343" max="14343" width="11" style="1" customWidth="1"/>
    <col min="14344" max="14344" width="9.140625" style="1"/>
    <col min="14345" max="14345" width="11.42578125" style="1" customWidth="1"/>
    <col min="14346" max="14592" width="9.140625" style="1"/>
    <col min="14593" max="14593" width="13.85546875" style="1" customWidth="1"/>
    <col min="14594" max="14594" width="9.140625" style="1"/>
    <col min="14595" max="14595" width="12.85546875" style="1" customWidth="1"/>
    <col min="14596" max="14596" width="9.140625" style="1"/>
    <col min="14597" max="14597" width="12.85546875" style="1" customWidth="1"/>
    <col min="14598" max="14598" width="9.140625" style="1"/>
    <col min="14599" max="14599" width="11" style="1" customWidth="1"/>
    <col min="14600" max="14600" width="9.140625" style="1"/>
    <col min="14601" max="14601" width="11.42578125" style="1" customWidth="1"/>
    <col min="14602" max="14848" width="9.140625" style="1"/>
    <col min="14849" max="14849" width="13.85546875" style="1" customWidth="1"/>
    <col min="14850" max="14850" width="9.140625" style="1"/>
    <col min="14851" max="14851" width="12.85546875" style="1" customWidth="1"/>
    <col min="14852" max="14852" width="9.140625" style="1"/>
    <col min="14853" max="14853" width="12.85546875" style="1" customWidth="1"/>
    <col min="14854" max="14854" width="9.140625" style="1"/>
    <col min="14855" max="14855" width="11" style="1" customWidth="1"/>
    <col min="14856" max="14856" width="9.140625" style="1"/>
    <col min="14857" max="14857" width="11.42578125" style="1" customWidth="1"/>
    <col min="14858" max="15104" width="9.140625" style="1"/>
    <col min="15105" max="15105" width="13.85546875" style="1" customWidth="1"/>
    <col min="15106" max="15106" width="9.140625" style="1"/>
    <col min="15107" max="15107" width="12.85546875" style="1" customWidth="1"/>
    <col min="15108" max="15108" width="9.140625" style="1"/>
    <col min="15109" max="15109" width="12.85546875" style="1" customWidth="1"/>
    <col min="15110" max="15110" width="9.140625" style="1"/>
    <col min="15111" max="15111" width="11" style="1" customWidth="1"/>
    <col min="15112" max="15112" width="9.140625" style="1"/>
    <col min="15113" max="15113" width="11.42578125" style="1" customWidth="1"/>
    <col min="15114" max="15360" width="9.140625" style="1"/>
    <col min="15361" max="15361" width="13.85546875" style="1" customWidth="1"/>
    <col min="15362" max="15362" width="9.140625" style="1"/>
    <col min="15363" max="15363" width="12.85546875" style="1" customWidth="1"/>
    <col min="15364" max="15364" width="9.140625" style="1"/>
    <col min="15365" max="15365" width="12.85546875" style="1" customWidth="1"/>
    <col min="15366" max="15366" width="9.140625" style="1"/>
    <col min="15367" max="15367" width="11" style="1" customWidth="1"/>
    <col min="15368" max="15368" width="9.140625" style="1"/>
    <col min="15369" max="15369" width="11.42578125" style="1" customWidth="1"/>
    <col min="15370" max="15616" width="9.140625" style="1"/>
    <col min="15617" max="15617" width="13.85546875" style="1" customWidth="1"/>
    <col min="15618" max="15618" width="9.140625" style="1"/>
    <col min="15619" max="15619" width="12.85546875" style="1" customWidth="1"/>
    <col min="15620" max="15620" width="9.140625" style="1"/>
    <col min="15621" max="15621" width="12.85546875" style="1" customWidth="1"/>
    <col min="15622" max="15622" width="9.140625" style="1"/>
    <col min="15623" max="15623" width="11" style="1" customWidth="1"/>
    <col min="15624" max="15624" width="9.140625" style="1"/>
    <col min="15625" max="15625" width="11.42578125" style="1" customWidth="1"/>
    <col min="15626" max="15872" width="9.140625" style="1"/>
    <col min="15873" max="15873" width="13.85546875" style="1" customWidth="1"/>
    <col min="15874" max="15874" width="9.140625" style="1"/>
    <col min="15875" max="15875" width="12.85546875" style="1" customWidth="1"/>
    <col min="15876" max="15876" width="9.140625" style="1"/>
    <col min="15877" max="15877" width="12.85546875" style="1" customWidth="1"/>
    <col min="15878" max="15878" width="9.140625" style="1"/>
    <col min="15879" max="15879" width="11" style="1" customWidth="1"/>
    <col min="15880" max="15880" width="9.140625" style="1"/>
    <col min="15881" max="15881" width="11.42578125" style="1" customWidth="1"/>
    <col min="15882" max="16128" width="9.140625" style="1"/>
    <col min="16129" max="16129" width="13.85546875" style="1" customWidth="1"/>
    <col min="16130" max="16130" width="9.140625" style="1"/>
    <col min="16131" max="16131" width="12.85546875" style="1" customWidth="1"/>
    <col min="16132" max="16132" width="9.140625" style="1"/>
    <col min="16133" max="16133" width="12.85546875" style="1" customWidth="1"/>
    <col min="16134" max="16134" width="9.140625" style="1"/>
    <col min="16135" max="16135" width="11" style="1" customWidth="1"/>
    <col min="16136" max="16136" width="9.140625" style="1"/>
    <col min="16137" max="16137" width="11.42578125" style="1" customWidth="1"/>
    <col min="16138" max="16384" width="9.140625" style="1"/>
  </cols>
  <sheetData>
    <row r="1" spans="1:10" ht="63" customHeight="1">
      <c r="A1" s="16" t="s">
        <v>26</v>
      </c>
      <c r="B1" s="17"/>
      <c r="C1" s="17"/>
      <c r="D1" s="17"/>
      <c r="E1" s="17"/>
      <c r="F1" s="17"/>
      <c r="G1" s="17"/>
      <c r="H1" s="17"/>
      <c r="I1" s="18"/>
    </row>
    <row r="2" spans="1:10" ht="30" customHeight="1">
      <c r="A2" s="19" t="s">
        <v>0</v>
      </c>
      <c r="B2" s="21" t="s">
        <v>21</v>
      </c>
      <c r="C2" s="21"/>
      <c r="D2" s="22" t="s">
        <v>1</v>
      </c>
      <c r="E2" s="23"/>
      <c r="F2" s="22" t="s">
        <v>2</v>
      </c>
      <c r="G2" s="23"/>
      <c r="H2" s="21" t="s">
        <v>3</v>
      </c>
      <c r="I2" s="21"/>
    </row>
    <row r="3" spans="1:10">
      <c r="A3" s="20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</row>
    <row r="4" spans="1:10" ht="95.25" customHeight="1">
      <c r="A4" s="8" t="s">
        <v>11</v>
      </c>
      <c r="B4" s="9">
        <v>1069</v>
      </c>
      <c r="C4" s="9">
        <f>B4*J4</f>
        <v>294220.87</v>
      </c>
      <c r="D4" s="10"/>
      <c r="E4" s="9"/>
      <c r="F4" s="11">
        <f>B4-H4</f>
        <v>1069</v>
      </c>
      <c r="G4" s="11">
        <f>F4*J4</f>
        <v>294220.87</v>
      </c>
      <c r="H4" s="9">
        <v>0</v>
      </c>
      <c r="I4" s="9">
        <f>H4*J4</f>
        <v>0</v>
      </c>
      <c r="J4" s="1">
        <v>275.23</v>
      </c>
    </row>
    <row r="5" spans="1:10" ht="95.25" customHeight="1">
      <c r="A5" s="8" t="s">
        <v>13</v>
      </c>
      <c r="B5" s="9">
        <v>37</v>
      </c>
      <c r="C5" s="9">
        <f t="shared" ref="C5:C25" si="0">B5*J5</f>
        <v>7480.66</v>
      </c>
      <c r="D5" s="10"/>
      <c r="E5" s="9"/>
      <c r="F5" s="11">
        <f t="shared" ref="F5:F25" si="1">B5-H5</f>
        <v>37</v>
      </c>
      <c r="G5" s="11">
        <f>F5*J5</f>
        <v>7480.66</v>
      </c>
      <c r="H5" s="9">
        <v>0</v>
      </c>
      <c r="I5" s="9">
        <f t="shared" ref="I5:I50" si="2">H5*J5</f>
        <v>0</v>
      </c>
      <c r="J5" s="1">
        <v>202.18</v>
      </c>
    </row>
    <row r="6" spans="1:10" ht="65.25" customHeight="1">
      <c r="A6" s="8" t="s">
        <v>14</v>
      </c>
      <c r="B6" s="9">
        <v>618</v>
      </c>
      <c r="C6" s="9">
        <f t="shared" si="0"/>
        <v>9548.1</v>
      </c>
      <c r="D6" s="10"/>
      <c r="E6" s="9"/>
      <c r="F6" s="11">
        <f t="shared" si="1"/>
        <v>618</v>
      </c>
      <c r="G6" s="11">
        <f>F6*J6</f>
        <v>9548.1</v>
      </c>
      <c r="H6" s="9">
        <v>0</v>
      </c>
      <c r="I6" s="9">
        <f t="shared" si="2"/>
        <v>0</v>
      </c>
      <c r="J6" s="1">
        <v>15.45</v>
      </c>
    </row>
    <row r="7" spans="1:10" ht="95.25" customHeight="1">
      <c r="A7" s="12" t="s">
        <v>15</v>
      </c>
      <c r="B7" s="9">
        <v>3</v>
      </c>
      <c r="C7" s="9">
        <f t="shared" si="0"/>
        <v>2274.54</v>
      </c>
      <c r="D7" s="10"/>
      <c r="E7" s="9"/>
      <c r="F7" s="11">
        <f t="shared" si="1"/>
        <v>0</v>
      </c>
      <c r="G7" s="11">
        <f>F7*J7</f>
        <v>0</v>
      </c>
      <c r="H7" s="9">
        <v>3</v>
      </c>
      <c r="I7" s="9">
        <f t="shared" si="2"/>
        <v>2274.54</v>
      </c>
      <c r="J7" s="1">
        <v>758.18</v>
      </c>
    </row>
    <row r="8" spans="1:10" ht="63" customHeight="1">
      <c r="A8" s="8" t="s">
        <v>11</v>
      </c>
      <c r="B8" s="9">
        <v>1970</v>
      </c>
      <c r="C8" s="9">
        <f t="shared" si="0"/>
        <v>413778.8</v>
      </c>
      <c r="D8" s="10"/>
      <c r="E8" s="9"/>
      <c r="F8" s="11">
        <f t="shared" si="1"/>
        <v>1352</v>
      </c>
      <c r="G8" s="11">
        <f t="shared" ref="G8:G50" si="3">F8*J8</f>
        <v>283974.08</v>
      </c>
      <c r="H8" s="9">
        <v>618</v>
      </c>
      <c r="I8" s="9">
        <f t="shared" si="2"/>
        <v>129804.72</v>
      </c>
      <c r="J8" s="1">
        <v>210.04</v>
      </c>
    </row>
    <row r="9" spans="1:10" ht="64.5" customHeight="1">
      <c r="A9" s="8" t="s">
        <v>16</v>
      </c>
      <c r="B9" s="9">
        <v>18</v>
      </c>
      <c r="C9" s="9">
        <f t="shared" si="0"/>
        <v>5554.9800000000005</v>
      </c>
      <c r="D9" s="10"/>
      <c r="E9" s="9"/>
      <c r="F9" s="11">
        <f t="shared" si="1"/>
        <v>18</v>
      </c>
      <c r="G9" s="11">
        <f t="shared" si="3"/>
        <v>5554.9800000000005</v>
      </c>
      <c r="H9" s="9">
        <v>0</v>
      </c>
      <c r="I9" s="9">
        <f t="shared" si="2"/>
        <v>0</v>
      </c>
      <c r="J9" s="1">
        <v>308.61</v>
      </c>
    </row>
    <row r="10" spans="1:10" ht="52.5" customHeight="1">
      <c r="A10" s="8" t="s">
        <v>17</v>
      </c>
      <c r="B10" s="9">
        <v>174</v>
      </c>
      <c r="C10" s="9">
        <f t="shared" si="0"/>
        <v>24234.720000000001</v>
      </c>
      <c r="D10" s="10"/>
      <c r="E10" s="9"/>
      <c r="F10" s="11">
        <f t="shared" si="1"/>
        <v>100</v>
      </c>
      <c r="G10" s="11">
        <f t="shared" si="3"/>
        <v>13928</v>
      </c>
      <c r="H10" s="9">
        <v>74</v>
      </c>
      <c r="I10" s="9">
        <f t="shared" si="2"/>
        <v>10306.719999999999</v>
      </c>
      <c r="J10" s="1">
        <v>139.28</v>
      </c>
    </row>
    <row r="11" spans="1:10" ht="80.25" customHeight="1">
      <c r="A11" s="8" t="s">
        <v>18</v>
      </c>
      <c r="B11" s="9">
        <v>174</v>
      </c>
      <c r="C11" s="9">
        <f t="shared" si="0"/>
        <v>91320.420000000013</v>
      </c>
      <c r="D11" s="10"/>
      <c r="E11" s="9"/>
      <c r="F11" s="11">
        <f t="shared" si="1"/>
        <v>100</v>
      </c>
      <c r="G11" s="11">
        <f t="shared" si="3"/>
        <v>52483.000000000007</v>
      </c>
      <c r="H11" s="9">
        <v>74</v>
      </c>
      <c r="I11" s="9">
        <f t="shared" si="2"/>
        <v>38837.420000000006</v>
      </c>
      <c r="J11" s="1">
        <v>524.83000000000004</v>
      </c>
    </row>
    <row r="12" spans="1:10" ht="75" customHeight="1">
      <c r="A12" s="8" t="s">
        <v>19</v>
      </c>
      <c r="B12" s="9">
        <v>22</v>
      </c>
      <c r="C12" s="9">
        <f t="shared" si="0"/>
        <v>6567</v>
      </c>
      <c r="D12" s="10"/>
      <c r="E12" s="9"/>
      <c r="F12" s="11">
        <f t="shared" si="1"/>
        <v>22</v>
      </c>
      <c r="G12" s="11">
        <f t="shared" si="3"/>
        <v>6567</v>
      </c>
      <c r="H12" s="9">
        <v>0</v>
      </c>
      <c r="I12" s="9">
        <f t="shared" si="2"/>
        <v>0</v>
      </c>
      <c r="J12" s="1">
        <v>298.5</v>
      </c>
    </row>
    <row r="13" spans="1:10" ht="68.25" customHeight="1">
      <c r="A13" s="8" t="s">
        <v>20</v>
      </c>
      <c r="B13" s="9">
        <v>14</v>
      </c>
      <c r="C13" s="9">
        <f t="shared" si="0"/>
        <v>4198.5999999999995</v>
      </c>
      <c r="D13" s="10"/>
      <c r="E13" s="9"/>
      <c r="F13" s="11">
        <f t="shared" si="1"/>
        <v>14</v>
      </c>
      <c r="G13" s="11">
        <f t="shared" si="3"/>
        <v>4198.5999999999995</v>
      </c>
      <c r="H13" s="9">
        <v>0</v>
      </c>
      <c r="I13" s="9">
        <f t="shared" si="2"/>
        <v>0</v>
      </c>
      <c r="J13" s="1">
        <v>299.89999999999998</v>
      </c>
    </row>
    <row r="14" spans="1:10" ht="69" customHeight="1">
      <c r="A14" s="8" t="s">
        <v>11</v>
      </c>
      <c r="B14" s="9">
        <v>2985</v>
      </c>
      <c r="C14" s="9">
        <f t="shared" si="0"/>
        <v>626969.4</v>
      </c>
      <c r="D14" s="10"/>
      <c r="E14" s="9"/>
      <c r="F14" s="11">
        <f t="shared" si="1"/>
        <v>763</v>
      </c>
      <c r="G14" s="11">
        <f t="shared" si="3"/>
        <v>160260.51999999999</v>
      </c>
      <c r="H14" s="9">
        <v>2222</v>
      </c>
      <c r="I14" s="9">
        <f t="shared" si="2"/>
        <v>466708.88</v>
      </c>
      <c r="J14" s="1">
        <v>210.04</v>
      </c>
    </row>
    <row r="15" spans="1:10" ht="69.75" customHeight="1">
      <c r="A15" s="8" t="s">
        <v>12</v>
      </c>
      <c r="B15" s="9">
        <v>2725</v>
      </c>
      <c r="C15" s="9">
        <f t="shared" si="0"/>
        <v>550940.5</v>
      </c>
      <c r="D15" s="10"/>
      <c r="E15" s="9"/>
      <c r="F15" s="11">
        <f t="shared" si="1"/>
        <v>2725</v>
      </c>
      <c r="G15" s="11">
        <f t="shared" si="3"/>
        <v>550940.5</v>
      </c>
      <c r="H15" s="9">
        <v>0</v>
      </c>
      <c r="I15" s="9">
        <f t="shared" si="2"/>
        <v>0</v>
      </c>
      <c r="J15" s="1">
        <v>202.18</v>
      </c>
    </row>
    <row r="16" spans="1:10" ht="69.75" customHeight="1">
      <c r="A16" s="8" t="s">
        <v>19</v>
      </c>
      <c r="B16" s="9">
        <v>60</v>
      </c>
      <c r="C16" s="9">
        <f t="shared" si="0"/>
        <v>17910</v>
      </c>
      <c r="D16" s="10"/>
      <c r="E16" s="9"/>
      <c r="F16" s="11">
        <f t="shared" si="1"/>
        <v>22</v>
      </c>
      <c r="G16" s="11">
        <f t="shared" si="3"/>
        <v>6567</v>
      </c>
      <c r="H16" s="9">
        <v>38</v>
      </c>
      <c r="I16" s="9">
        <f t="shared" si="2"/>
        <v>11343</v>
      </c>
      <c r="J16" s="1">
        <v>298.5</v>
      </c>
    </row>
    <row r="17" spans="1:10" ht="69.75" customHeight="1">
      <c r="A17" s="8" t="s">
        <v>20</v>
      </c>
      <c r="B17" s="9">
        <v>116</v>
      </c>
      <c r="C17" s="9">
        <f t="shared" si="0"/>
        <v>34788.399999999994</v>
      </c>
      <c r="D17" s="10"/>
      <c r="E17" s="9"/>
      <c r="F17" s="11">
        <f t="shared" si="1"/>
        <v>116</v>
      </c>
      <c r="G17" s="11">
        <f t="shared" si="3"/>
        <v>34788.399999999994</v>
      </c>
      <c r="H17" s="9">
        <v>0</v>
      </c>
      <c r="I17" s="9">
        <f t="shared" si="2"/>
        <v>0</v>
      </c>
      <c r="J17" s="1">
        <v>299.89999999999998</v>
      </c>
    </row>
    <row r="18" spans="1:10" ht="69.75" customHeight="1">
      <c r="A18" s="8" t="s">
        <v>12</v>
      </c>
      <c r="B18" s="9">
        <v>85</v>
      </c>
      <c r="C18" s="9">
        <f t="shared" si="0"/>
        <v>17185.3</v>
      </c>
      <c r="D18" s="10"/>
      <c r="E18" s="9"/>
      <c r="F18" s="11">
        <f t="shared" si="1"/>
        <v>85</v>
      </c>
      <c r="G18" s="11">
        <f t="shared" si="3"/>
        <v>17185.3</v>
      </c>
      <c r="H18" s="9">
        <v>0</v>
      </c>
      <c r="I18" s="9">
        <f t="shared" si="2"/>
        <v>0</v>
      </c>
      <c r="J18" s="1">
        <v>202.18</v>
      </c>
    </row>
    <row r="19" spans="1:10" ht="69.75" customHeight="1">
      <c r="A19" s="8" t="s">
        <v>19</v>
      </c>
      <c r="B19" s="9">
        <v>2</v>
      </c>
      <c r="C19" s="9">
        <f t="shared" si="0"/>
        <v>597</v>
      </c>
      <c r="D19" s="10"/>
      <c r="E19" s="9"/>
      <c r="F19" s="11">
        <f t="shared" si="1"/>
        <v>0</v>
      </c>
      <c r="G19" s="11">
        <f t="shared" si="3"/>
        <v>0</v>
      </c>
      <c r="H19" s="9">
        <v>2</v>
      </c>
      <c r="I19" s="9">
        <f t="shared" si="2"/>
        <v>597</v>
      </c>
      <c r="J19" s="1">
        <v>298.5</v>
      </c>
    </row>
    <row r="20" spans="1:10" ht="69.75" customHeight="1">
      <c r="A20" s="8" t="s">
        <v>13</v>
      </c>
      <c r="B20" s="9">
        <v>1725</v>
      </c>
      <c r="C20" s="9">
        <f t="shared" si="0"/>
        <v>348760.5</v>
      </c>
      <c r="D20" s="10"/>
      <c r="E20" s="9"/>
      <c r="F20" s="11">
        <f t="shared" si="1"/>
        <v>1725</v>
      </c>
      <c r="G20" s="11">
        <f t="shared" si="3"/>
        <v>348760.5</v>
      </c>
      <c r="H20" s="9">
        <v>0</v>
      </c>
      <c r="I20" s="9">
        <f t="shared" si="2"/>
        <v>0</v>
      </c>
      <c r="J20" s="1">
        <v>202.18</v>
      </c>
    </row>
    <row r="21" spans="1:10" ht="69.75" customHeight="1">
      <c r="A21" s="8" t="s">
        <v>19</v>
      </c>
      <c r="B21" s="9">
        <v>4</v>
      </c>
      <c r="C21" s="9">
        <f t="shared" si="0"/>
        <v>1194</v>
      </c>
      <c r="D21" s="10"/>
      <c r="E21" s="9"/>
      <c r="F21" s="11">
        <f t="shared" si="1"/>
        <v>0</v>
      </c>
      <c r="G21" s="11">
        <f t="shared" si="3"/>
        <v>0</v>
      </c>
      <c r="H21" s="9">
        <v>4</v>
      </c>
      <c r="I21" s="9">
        <f t="shared" si="2"/>
        <v>1194</v>
      </c>
      <c r="J21" s="1">
        <v>298.5</v>
      </c>
    </row>
    <row r="22" spans="1:10" ht="69.75" customHeight="1">
      <c r="A22" s="8" t="s">
        <v>12</v>
      </c>
      <c r="B22" s="9">
        <v>690</v>
      </c>
      <c r="C22" s="9">
        <f t="shared" si="0"/>
        <v>139504.20000000001</v>
      </c>
      <c r="D22" s="10"/>
      <c r="E22" s="9"/>
      <c r="F22" s="11">
        <f t="shared" si="1"/>
        <v>414</v>
      </c>
      <c r="G22" s="11">
        <f t="shared" si="3"/>
        <v>83702.52</v>
      </c>
      <c r="H22" s="9">
        <v>276</v>
      </c>
      <c r="I22" s="9">
        <f t="shared" si="2"/>
        <v>55801.68</v>
      </c>
      <c r="J22" s="1">
        <v>202.18</v>
      </c>
    </row>
    <row r="23" spans="1:10" ht="54.75" customHeight="1">
      <c r="A23" s="8" t="s">
        <v>14</v>
      </c>
      <c r="B23" s="9">
        <v>33867</v>
      </c>
      <c r="C23" s="9">
        <f t="shared" si="0"/>
        <v>523245.14999999997</v>
      </c>
      <c r="D23" s="10"/>
      <c r="E23" s="9"/>
      <c r="F23" s="11">
        <f t="shared" si="1"/>
        <v>8384</v>
      </c>
      <c r="G23" s="11">
        <f t="shared" si="3"/>
        <v>129532.79999999999</v>
      </c>
      <c r="H23" s="9">
        <v>25483</v>
      </c>
      <c r="I23" s="9">
        <f t="shared" si="2"/>
        <v>393712.35</v>
      </c>
      <c r="J23" s="1">
        <v>15.45</v>
      </c>
    </row>
    <row r="24" spans="1:10" ht="60" customHeight="1">
      <c r="A24" s="8" t="s">
        <v>13</v>
      </c>
      <c r="B24" s="9">
        <v>25</v>
      </c>
      <c r="C24" s="9">
        <f t="shared" si="0"/>
        <v>5054.5</v>
      </c>
      <c r="D24" s="10"/>
      <c r="E24" s="9"/>
      <c r="F24" s="11">
        <f t="shared" si="1"/>
        <v>25</v>
      </c>
      <c r="G24" s="11">
        <f t="shared" si="3"/>
        <v>5054.5</v>
      </c>
      <c r="H24" s="9">
        <v>0</v>
      </c>
      <c r="I24" s="9">
        <f t="shared" si="2"/>
        <v>0</v>
      </c>
      <c r="J24" s="1">
        <v>202.18</v>
      </c>
    </row>
    <row r="25" spans="1:10" ht="69.75" customHeight="1">
      <c r="A25" s="8" t="s">
        <v>16</v>
      </c>
      <c r="B25" s="9">
        <v>38</v>
      </c>
      <c r="C25" s="9">
        <f t="shared" si="0"/>
        <v>11727.18</v>
      </c>
      <c r="D25" s="10"/>
      <c r="E25" s="9"/>
      <c r="F25" s="11">
        <f t="shared" si="1"/>
        <v>6</v>
      </c>
      <c r="G25" s="11">
        <f t="shared" si="3"/>
        <v>1851.66</v>
      </c>
      <c r="H25" s="9">
        <v>32</v>
      </c>
      <c r="I25" s="9">
        <f t="shared" si="2"/>
        <v>9875.52</v>
      </c>
      <c r="J25" s="1">
        <v>308.61</v>
      </c>
    </row>
    <row r="26" spans="1:10" ht="69.75" customHeight="1">
      <c r="A26" s="8" t="s">
        <v>13</v>
      </c>
      <c r="B26" s="9"/>
      <c r="C26" s="9"/>
      <c r="D26" s="10">
        <v>1190</v>
      </c>
      <c r="E26" s="9">
        <f>D26*J26</f>
        <v>240594.2</v>
      </c>
      <c r="F26" s="11">
        <f>D26-H26</f>
        <v>1190</v>
      </c>
      <c r="G26" s="11">
        <f t="shared" si="3"/>
        <v>240594.2</v>
      </c>
      <c r="H26" s="9">
        <v>0</v>
      </c>
      <c r="I26" s="9">
        <f t="shared" si="2"/>
        <v>0</v>
      </c>
      <c r="J26" s="1">
        <v>202.18</v>
      </c>
    </row>
    <row r="27" spans="1:10" ht="69.75" customHeight="1">
      <c r="A27" s="8" t="s">
        <v>13</v>
      </c>
      <c r="B27" s="9"/>
      <c r="C27" s="9"/>
      <c r="D27" s="10">
        <v>1190</v>
      </c>
      <c r="E27" s="9">
        <f>D27*J27</f>
        <v>240594.2</v>
      </c>
      <c r="F27" s="11">
        <f t="shared" ref="F27:F50" si="4">D27-H27</f>
        <v>11</v>
      </c>
      <c r="G27" s="11">
        <f t="shared" si="3"/>
        <v>2223.98</v>
      </c>
      <c r="H27" s="9">
        <v>1179</v>
      </c>
      <c r="I27" s="9">
        <f t="shared" si="2"/>
        <v>238370.22</v>
      </c>
      <c r="J27" s="1">
        <v>202.18</v>
      </c>
    </row>
    <row r="28" spans="1:10" ht="69.75" customHeight="1">
      <c r="A28" s="8" t="s">
        <v>13</v>
      </c>
      <c r="B28" s="9"/>
      <c r="C28" s="9"/>
      <c r="D28" s="10">
        <v>695</v>
      </c>
      <c r="E28" s="9">
        <f t="shared" ref="E28:E50" si="5">D28*J28</f>
        <v>140515.1</v>
      </c>
      <c r="F28" s="11">
        <f t="shared" si="4"/>
        <v>0</v>
      </c>
      <c r="G28" s="11">
        <f t="shared" si="3"/>
        <v>0</v>
      </c>
      <c r="H28" s="9">
        <v>695</v>
      </c>
      <c r="I28" s="9">
        <f t="shared" si="2"/>
        <v>140515.1</v>
      </c>
      <c r="J28" s="1">
        <v>202.18</v>
      </c>
    </row>
    <row r="29" spans="1:10" ht="69.75" customHeight="1">
      <c r="A29" s="8" t="s">
        <v>12</v>
      </c>
      <c r="B29" s="9"/>
      <c r="C29" s="9"/>
      <c r="D29" s="10">
        <v>580</v>
      </c>
      <c r="E29" s="9">
        <f t="shared" si="5"/>
        <v>117264.40000000001</v>
      </c>
      <c r="F29" s="11">
        <f t="shared" si="4"/>
        <v>0</v>
      </c>
      <c r="G29" s="11">
        <f t="shared" si="3"/>
        <v>0</v>
      </c>
      <c r="H29" s="9">
        <v>580</v>
      </c>
      <c r="I29" s="9">
        <f t="shared" si="2"/>
        <v>117264.40000000001</v>
      </c>
      <c r="J29" s="1">
        <v>202.18</v>
      </c>
    </row>
    <row r="30" spans="1:10" ht="69.75" customHeight="1">
      <c r="A30" s="3" t="s">
        <v>22</v>
      </c>
      <c r="B30" s="9"/>
      <c r="C30" s="9"/>
      <c r="D30" s="10">
        <v>4</v>
      </c>
      <c r="E30" s="9">
        <f t="shared" si="5"/>
        <v>9062.24</v>
      </c>
      <c r="F30" s="11">
        <f t="shared" si="4"/>
        <v>0</v>
      </c>
      <c r="G30" s="11">
        <f t="shared" si="3"/>
        <v>0</v>
      </c>
      <c r="H30" s="9">
        <v>4</v>
      </c>
      <c r="I30" s="9">
        <f t="shared" si="2"/>
        <v>9062.24</v>
      </c>
      <c r="J30" s="1">
        <v>2265.56</v>
      </c>
    </row>
    <row r="31" spans="1:10" ht="87" customHeight="1">
      <c r="A31" s="8" t="s">
        <v>13</v>
      </c>
      <c r="B31" s="9"/>
      <c r="C31" s="9"/>
      <c r="D31" s="10">
        <v>545</v>
      </c>
      <c r="E31" s="9">
        <f t="shared" si="5"/>
        <v>110188.1</v>
      </c>
      <c r="F31" s="11">
        <f t="shared" si="4"/>
        <v>0</v>
      </c>
      <c r="G31" s="11">
        <f t="shared" si="3"/>
        <v>0</v>
      </c>
      <c r="H31" s="9">
        <v>545</v>
      </c>
      <c r="I31" s="9">
        <f t="shared" si="2"/>
        <v>110188.1</v>
      </c>
      <c r="J31" s="1">
        <v>202.18</v>
      </c>
    </row>
    <row r="32" spans="1:10" ht="95.25" customHeight="1">
      <c r="A32" s="3" t="s">
        <v>23</v>
      </c>
      <c r="B32" s="9"/>
      <c r="C32" s="9"/>
      <c r="D32" s="10">
        <v>3</v>
      </c>
      <c r="E32" s="9">
        <f t="shared" si="5"/>
        <v>165.96</v>
      </c>
      <c r="F32" s="11">
        <f t="shared" si="4"/>
        <v>0</v>
      </c>
      <c r="G32" s="11">
        <f t="shared" si="3"/>
        <v>0</v>
      </c>
      <c r="H32" s="9">
        <v>3</v>
      </c>
      <c r="I32" s="9">
        <f t="shared" si="2"/>
        <v>165.96</v>
      </c>
      <c r="J32" s="1">
        <v>55.32</v>
      </c>
    </row>
    <row r="33" spans="1:10" ht="81.75" customHeight="1">
      <c r="A33" s="12" t="s">
        <v>15</v>
      </c>
      <c r="B33" s="9"/>
      <c r="C33" s="9"/>
      <c r="D33" s="10">
        <v>32</v>
      </c>
      <c r="E33" s="9">
        <f t="shared" si="5"/>
        <v>24261.759999999998</v>
      </c>
      <c r="F33" s="11">
        <f t="shared" si="4"/>
        <v>0</v>
      </c>
      <c r="G33" s="11">
        <f t="shared" si="3"/>
        <v>0</v>
      </c>
      <c r="H33" s="9">
        <v>32</v>
      </c>
      <c r="I33" s="9">
        <f t="shared" si="2"/>
        <v>24261.759999999998</v>
      </c>
      <c r="J33" s="1">
        <v>758.18</v>
      </c>
    </row>
    <row r="34" spans="1:10" ht="69.75" customHeight="1">
      <c r="A34" s="8" t="s">
        <v>13</v>
      </c>
      <c r="B34" s="9"/>
      <c r="C34" s="9"/>
      <c r="D34" s="10">
        <v>640</v>
      </c>
      <c r="E34" s="9">
        <f t="shared" si="5"/>
        <v>129395.20000000001</v>
      </c>
      <c r="F34" s="11">
        <f t="shared" si="4"/>
        <v>0</v>
      </c>
      <c r="G34" s="11">
        <f t="shared" si="3"/>
        <v>0</v>
      </c>
      <c r="H34" s="9">
        <v>640</v>
      </c>
      <c r="I34" s="9">
        <f t="shared" si="2"/>
        <v>129395.20000000001</v>
      </c>
      <c r="J34" s="1">
        <v>202.18</v>
      </c>
    </row>
    <row r="35" spans="1:10" ht="69.75" customHeight="1">
      <c r="A35" s="8" t="s">
        <v>12</v>
      </c>
      <c r="B35" s="9"/>
      <c r="C35" s="9"/>
      <c r="D35" s="10">
        <v>1380</v>
      </c>
      <c r="E35" s="9">
        <f t="shared" si="5"/>
        <v>279008.40000000002</v>
      </c>
      <c r="F35" s="11">
        <f t="shared" si="4"/>
        <v>0</v>
      </c>
      <c r="G35" s="11">
        <f t="shared" si="3"/>
        <v>0</v>
      </c>
      <c r="H35" s="9">
        <v>1380</v>
      </c>
      <c r="I35" s="9">
        <f t="shared" si="2"/>
        <v>279008.40000000002</v>
      </c>
      <c r="J35" s="1">
        <v>202.18</v>
      </c>
    </row>
    <row r="36" spans="1:10" ht="69.75" customHeight="1">
      <c r="A36" s="12" t="s">
        <v>24</v>
      </c>
      <c r="B36" s="9"/>
      <c r="C36" s="9"/>
      <c r="D36" s="10">
        <v>2</v>
      </c>
      <c r="E36" s="9">
        <f t="shared" si="5"/>
        <v>4040.8</v>
      </c>
      <c r="F36" s="11">
        <f t="shared" si="4"/>
        <v>0</v>
      </c>
      <c r="G36" s="11">
        <f t="shared" si="3"/>
        <v>0</v>
      </c>
      <c r="H36" s="9">
        <v>2</v>
      </c>
      <c r="I36" s="9">
        <f t="shared" si="2"/>
        <v>4040.8</v>
      </c>
      <c r="J36" s="1">
        <v>2020.4</v>
      </c>
    </row>
    <row r="37" spans="1:10" ht="69.75" customHeight="1">
      <c r="A37" s="12" t="s">
        <v>24</v>
      </c>
      <c r="B37" s="9"/>
      <c r="C37" s="9"/>
      <c r="D37" s="10">
        <v>2</v>
      </c>
      <c r="E37" s="9">
        <f t="shared" si="5"/>
        <v>4040.8</v>
      </c>
      <c r="F37" s="11">
        <f t="shared" si="4"/>
        <v>0</v>
      </c>
      <c r="G37" s="11">
        <f t="shared" si="3"/>
        <v>0</v>
      </c>
      <c r="H37" s="9">
        <v>2</v>
      </c>
      <c r="I37" s="9">
        <f t="shared" si="2"/>
        <v>4040.8</v>
      </c>
      <c r="J37" s="1">
        <v>2020.4</v>
      </c>
    </row>
    <row r="38" spans="1:10" ht="69.75" customHeight="1">
      <c r="A38" s="12" t="s">
        <v>24</v>
      </c>
      <c r="B38" s="9"/>
      <c r="C38" s="9"/>
      <c r="D38" s="10">
        <v>2</v>
      </c>
      <c r="E38" s="9">
        <f t="shared" si="5"/>
        <v>4040.8</v>
      </c>
      <c r="F38" s="11">
        <f t="shared" si="4"/>
        <v>0</v>
      </c>
      <c r="G38" s="11">
        <f t="shared" si="3"/>
        <v>0</v>
      </c>
      <c r="H38" s="9">
        <v>2</v>
      </c>
      <c r="I38" s="9">
        <f t="shared" si="2"/>
        <v>4040.8</v>
      </c>
      <c r="J38" s="1">
        <v>2020.4</v>
      </c>
    </row>
    <row r="39" spans="1:10" ht="69.75" customHeight="1">
      <c r="A39" s="8" t="s">
        <v>13</v>
      </c>
      <c r="B39" s="9"/>
      <c r="C39" s="9"/>
      <c r="D39" s="10">
        <v>1195</v>
      </c>
      <c r="E39" s="9">
        <f t="shared" si="5"/>
        <v>241605.1</v>
      </c>
      <c r="F39" s="11">
        <f t="shared" si="4"/>
        <v>0</v>
      </c>
      <c r="G39" s="11">
        <f t="shared" si="3"/>
        <v>0</v>
      </c>
      <c r="H39" s="9">
        <v>1195</v>
      </c>
      <c r="I39" s="9">
        <f t="shared" si="2"/>
        <v>241605.1</v>
      </c>
      <c r="J39" s="1">
        <v>202.18</v>
      </c>
    </row>
    <row r="40" spans="1:10" ht="69.75" customHeight="1">
      <c r="A40" s="8" t="s">
        <v>12</v>
      </c>
      <c r="B40" s="9"/>
      <c r="C40" s="9"/>
      <c r="D40" s="10">
        <v>690</v>
      </c>
      <c r="E40" s="9">
        <f t="shared" si="5"/>
        <v>139504.20000000001</v>
      </c>
      <c r="F40" s="11">
        <f t="shared" si="4"/>
        <v>0</v>
      </c>
      <c r="G40" s="11">
        <f t="shared" si="3"/>
        <v>0</v>
      </c>
      <c r="H40" s="9">
        <v>690</v>
      </c>
      <c r="I40" s="9">
        <f t="shared" si="2"/>
        <v>139504.20000000001</v>
      </c>
      <c r="J40" s="1">
        <v>202.18</v>
      </c>
    </row>
    <row r="41" spans="1:10" ht="69.75" customHeight="1">
      <c r="A41" s="8" t="s">
        <v>13</v>
      </c>
      <c r="B41" s="9"/>
      <c r="C41" s="9"/>
      <c r="D41" s="10">
        <v>595</v>
      </c>
      <c r="E41" s="9">
        <f t="shared" si="5"/>
        <v>120297.1</v>
      </c>
      <c r="F41" s="11">
        <f t="shared" si="4"/>
        <v>0</v>
      </c>
      <c r="G41" s="11">
        <f t="shared" si="3"/>
        <v>0</v>
      </c>
      <c r="H41" s="9">
        <v>595</v>
      </c>
      <c r="I41" s="9">
        <f t="shared" si="2"/>
        <v>120297.1</v>
      </c>
      <c r="J41" s="1">
        <v>202.18</v>
      </c>
    </row>
    <row r="42" spans="1:10" ht="69.75" customHeight="1">
      <c r="A42" s="8" t="s">
        <v>13</v>
      </c>
      <c r="B42" s="9"/>
      <c r="C42" s="9"/>
      <c r="D42" s="10">
        <v>1720</v>
      </c>
      <c r="E42" s="9">
        <f t="shared" si="5"/>
        <v>347749.60000000003</v>
      </c>
      <c r="F42" s="11">
        <f t="shared" si="4"/>
        <v>0</v>
      </c>
      <c r="G42" s="11">
        <f t="shared" si="3"/>
        <v>0</v>
      </c>
      <c r="H42" s="9">
        <v>1720</v>
      </c>
      <c r="I42" s="9">
        <f t="shared" si="2"/>
        <v>347749.60000000003</v>
      </c>
      <c r="J42" s="1">
        <v>202.18</v>
      </c>
    </row>
    <row r="43" spans="1:10" ht="69.75" customHeight="1">
      <c r="A43" s="8" t="s">
        <v>13</v>
      </c>
      <c r="B43" s="9"/>
      <c r="C43" s="9"/>
      <c r="D43" s="10">
        <v>595</v>
      </c>
      <c r="E43" s="9">
        <f t="shared" si="5"/>
        <v>120297.1</v>
      </c>
      <c r="F43" s="11">
        <f t="shared" si="4"/>
        <v>0</v>
      </c>
      <c r="G43" s="11">
        <f t="shared" si="3"/>
        <v>0</v>
      </c>
      <c r="H43" s="9">
        <v>595</v>
      </c>
      <c r="I43" s="9">
        <f t="shared" si="2"/>
        <v>120297.1</v>
      </c>
      <c r="J43" s="1">
        <v>202.18</v>
      </c>
    </row>
    <row r="44" spans="1:10" ht="69.75" customHeight="1">
      <c r="A44" s="8" t="s">
        <v>19</v>
      </c>
      <c r="B44" s="9"/>
      <c r="C44" s="9"/>
      <c r="D44" s="10">
        <v>144</v>
      </c>
      <c r="E44" s="9">
        <f t="shared" si="5"/>
        <v>42984</v>
      </c>
      <c r="F44" s="11">
        <f t="shared" si="4"/>
        <v>0</v>
      </c>
      <c r="G44" s="11">
        <f t="shared" si="3"/>
        <v>0</v>
      </c>
      <c r="H44" s="9">
        <v>144</v>
      </c>
      <c r="I44" s="9">
        <f t="shared" si="2"/>
        <v>42984</v>
      </c>
      <c r="J44" s="1">
        <v>298.5</v>
      </c>
    </row>
    <row r="45" spans="1:10" ht="69.75" customHeight="1">
      <c r="A45" s="8" t="s">
        <v>16</v>
      </c>
      <c r="B45" s="9"/>
      <c r="C45" s="9"/>
      <c r="D45" s="10">
        <v>10</v>
      </c>
      <c r="E45" s="9">
        <f t="shared" si="5"/>
        <v>3086.1000000000004</v>
      </c>
      <c r="F45" s="11">
        <f t="shared" si="4"/>
        <v>10</v>
      </c>
      <c r="G45" s="11">
        <f t="shared" si="3"/>
        <v>3086.1000000000004</v>
      </c>
      <c r="H45" s="9">
        <v>0</v>
      </c>
      <c r="I45" s="9">
        <f t="shared" si="2"/>
        <v>0</v>
      </c>
      <c r="J45" s="1">
        <v>308.61</v>
      </c>
    </row>
    <row r="46" spans="1:10" ht="69.75" customHeight="1">
      <c r="A46" s="8" t="s">
        <v>19</v>
      </c>
      <c r="B46" s="9"/>
      <c r="C46" s="9"/>
      <c r="D46" s="10">
        <v>114</v>
      </c>
      <c r="E46" s="9">
        <f t="shared" si="5"/>
        <v>34029</v>
      </c>
      <c r="F46" s="11">
        <f t="shared" si="4"/>
        <v>0</v>
      </c>
      <c r="G46" s="11">
        <f t="shared" si="3"/>
        <v>0</v>
      </c>
      <c r="H46" s="9">
        <v>114</v>
      </c>
      <c r="I46" s="9">
        <f t="shared" si="2"/>
        <v>34029</v>
      </c>
      <c r="J46" s="1">
        <v>298.5</v>
      </c>
    </row>
    <row r="47" spans="1:10" ht="69.75" customHeight="1">
      <c r="A47" s="8" t="s">
        <v>20</v>
      </c>
      <c r="B47" s="9"/>
      <c r="C47" s="9"/>
      <c r="D47" s="10">
        <v>384</v>
      </c>
      <c r="E47" s="9">
        <f t="shared" si="5"/>
        <v>115161.59999999999</v>
      </c>
      <c r="F47" s="11">
        <f t="shared" si="4"/>
        <v>0</v>
      </c>
      <c r="G47" s="11">
        <f t="shared" si="3"/>
        <v>0</v>
      </c>
      <c r="H47" s="9">
        <v>384</v>
      </c>
      <c r="I47" s="9">
        <f t="shared" si="2"/>
        <v>115161.59999999999</v>
      </c>
      <c r="J47" s="1">
        <v>299.89999999999998</v>
      </c>
    </row>
    <row r="48" spans="1:10" ht="69.75" customHeight="1">
      <c r="A48" s="8" t="s">
        <v>12</v>
      </c>
      <c r="B48" s="9"/>
      <c r="C48" s="9"/>
      <c r="D48" s="10">
        <v>1380</v>
      </c>
      <c r="E48" s="9">
        <f t="shared" si="5"/>
        <v>279008.40000000002</v>
      </c>
      <c r="F48" s="11">
        <f t="shared" si="4"/>
        <v>0</v>
      </c>
      <c r="G48" s="11">
        <f t="shared" si="3"/>
        <v>0</v>
      </c>
      <c r="H48" s="9">
        <v>1380</v>
      </c>
      <c r="I48" s="9">
        <f t="shared" si="2"/>
        <v>279008.40000000002</v>
      </c>
      <c r="J48" s="1">
        <v>202.18</v>
      </c>
    </row>
    <row r="49" spans="1:10" ht="69.75" customHeight="1">
      <c r="A49" s="8" t="s">
        <v>11</v>
      </c>
      <c r="B49" s="9"/>
      <c r="C49" s="9"/>
      <c r="D49" s="10">
        <v>270</v>
      </c>
      <c r="E49" s="9">
        <f t="shared" si="5"/>
        <v>55044.9</v>
      </c>
      <c r="F49" s="11">
        <f t="shared" si="4"/>
        <v>0</v>
      </c>
      <c r="G49" s="11">
        <f t="shared" si="3"/>
        <v>0</v>
      </c>
      <c r="H49" s="9">
        <v>270</v>
      </c>
      <c r="I49" s="9">
        <f t="shared" si="2"/>
        <v>55044.9</v>
      </c>
      <c r="J49" s="1">
        <v>203.87</v>
      </c>
    </row>
    <row r="50" spans="1:10" ht="69.75" customHeight="1">
      <c r="A50" s="8" t="s">
        <v>25</v>
      </c>
      <c r="B50" s="9"/>
      <c r="C50" s="9"/>
      <c r="D50" s="10">
        <v>165</v>
      </c>
      <c r="E50" s="9">
        <f t="shared" si="5"/>
        <v>80759.25</v>
      </c>
      <c r="F50" s="11">
        <f t="shared" si="4"/>
        <v>0</v>
      </c>
      <c r="G50" s="11">
        <f t="shared" si="3"/>
        <v>0</v>
      </c>
      <c r="H50" s="9">
        <v>165</v>
      </c>
      <c r="I50" s="9">
        <f t="shared" si="2"/>
        <v>80759.25</v>
      </c>
      <c r="J50" s="1">
        <v>489.45</v>
      </c>
    </row>
    <row r="51" spans="1:10">
      <c r="A51" s="4" t="s">
        <v>6</v>
      </c>
      <c r="B51" s="4">
        <f t="shared" ref="B51:I51" si="6">SUM(B4:B50)</f>
        <v>46421</v>
      </c>
      <c r="C51" s="5">
        <f t="shared" si="6"/>
        <v>3137054.82</v>
      </c>
      <c r="D51" s="4">
        <f t="shared" si="6"/>
        <v>13527</v>
      </c>
      <c r="E51" s="5">
        <f t="shared" si="6"/>
        <v>2882698.3100000005</v>
      </c>
      <c r="F51" s="13">
        <f t="shared" si="6"/>
        <v>18806</v>
      </c>
      <c r="G51" s="14">
        <f t="shared" si="6"/>
        <v>2262503.27</v>
      </c>
      <c r="H51" s="4">
        <f t="shared" si="6"/>
        <v>41142</v>
      </c>
      <c r="I51" s="5">
        <f t="shared" si="6"/>
        <v>3757249.86</v>
      </c>
    </row>
    <row r="52" spans="1:10">
      <c r="A52" s="6"/>
      <c r="B52" s="6"/>
      <c r="C52" s="6"/>
      <c r="D52" s="6"/>
      <c r="E52" s="6"/>
      <c r="F52" s="6"/>
      <c r="G52" s="6"/>
      <c r="H52" s="7"/>
      <c r="I52" s="6"/>
    </row>
    <row r="53" spans="1:10">
      <c r="A53" s="6" t="s">
        <v>7</v>
      </c>
      <c r="B53" s="6"/>
      <c r="C53" s="6"/>
      <c r="D53" s="6"/>
      <c r="E53" s="6"/>
      <c r="F53" s="6"/>
      <c r="G53" s="6"/>
      <c r="H53" s="7" t="s">
        <v>8</v>
      </c>
      <c r="I53" s="6"/>
    </row>
    <row r="54" spans="1:10">
      <c r="A54" s="6"/>
      <c r="B54" s="6"/>
      <c r="C54" s="6"/>
      <c r="D54" s="6"/>
      <c r="E54" s="6"/>
      <c r="F54" s="6"/>
      <c r="G54" s="6"/>
      <c r="H54" s="7"/>
      <c r="I54" s="6"/>
    </row>
    <row r="55" spans="1:10">
      <c r="A55" s="6" t="s">
        <v>9</v>
      </c>
      <c r="B55" s="6"/>
      <c r="C55" s="6"/>
      <c r="D55" s="6"/>
      <c r="E55" s="6"/>
      <c r="F55" s="6"/>
      <c r="G55" s="6"/>
      <c r="H55" s="7" t="s">
        <v>10</v>
      </c>
      <c r="I55" s="6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Перитонеальний діаліз (2)</vt:lpstr>
      <vt:lpstr>Перитонеальний діаліз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2018-08-10T09:38:07Z</dcterms:modified>
</cp:coreProperties>
</file>