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Закупівля лік.харчув.для ді (3)" sheetId="1" r:id="rId1"/>
    <sheet name="Закупівля лік.харчув.для ді (2)" sheetId="2" r:id="rId2"/>
  </sheets>
  <definedNames/>
  <calcPr fullCalcOnLoad="1" refMode="R1C1"/>
</workbook>
</file>

<file path=xl/sharedStrings.xml><?xml version="1.0" encoding="utf-8"?>
<sst xmlns="http://schemas.openxmlformats.org/spreadsheetml/2006/main" count="74" uniqueCount="27">
  <si>
    <t xml:space="preserve"> </t>
  </si>
  <si>
    <t>Прибуток</t>
  </si>
  <si>
    <t>Видаток</t>
  </si>
  <si>
    <t>Залишок на кінець звітного періоду</t>
  </si>
  <si>
    <t>к-ть</t>
  </si>
  <si>
    <t>сума,грн.</t>
  </si>
  <si>
    <t>Разом</t>
  </si>
  <si>
    <t>Харчовий продукт спеціального дієтичного  харчування для хворих на фенілкетонурію Mdмил ФКУ 3(грам білка)</t>
  </si>
  <si>
    <t>Функціональне дитяче харчування для хворих на фенілкетонурію Р-АМ 1/Ф-АМ</t>
  </si>
  <si>
    <t>Спеціальний продукт харчування д/немовлят від 0 до 1 року,хворих на фенілкетонурію та гіперфінілаланінеміюКоміда-ФКУ А порошкоподібна суміш массою 500г.</t>
  </si>
  <si>
    <t>Головний лікар</t>
  </si>
  <si>
    <t>Жупанов О.Б.</t>
  </si>
  <si>
    <t>Головний бухгалтер</t>
  </si>
  <si>
    <t>Кипоренко О.В.</t>
  </si>
  <si>
    <t>Залишок на 01.01.2018</t>
  </si>
  <si>
    <t>Спеціальний продукт харчування д/немовлят від 1 до 14 року,хворих на фенілкетонурію та гіперфінілаланінеміюКоміда-ФКУ В порошкоподібна суміш массою 500г.(грам -білка)</t>
  </si>
  <si>
    <t>Спеціальний продукт харчування д/немовлят від 0 до 1 року,хворих на фенілкетонурію та гіперфінілаланінеміюКоміда-ФКУ А порошкоподібна суміш массою 500г.(грам -білка)</t>
  </si>
  <si>
    <t>Функціональне дитяче харчування для хворих на фенілкетонурію   PKU Anamix Infant для дытей від народження до 12місяців та для подальшого годування  дітей до 3 років .масою нетто 400г</t>
  </si>
  <si>
    <t>Функціональне дитяче харчування для хворих на фенілкетонурію та гіперфенілаланінемію  PKU Nutri  1 концентрат для дітей від народження до одного року .масою нетто 450г</t>
  </si>
  <si>
    <t>Функціональне дитяче харчування для хворих на фенілкетонурію та гіперфенілаланінемію  PKU Nutri  1 концентрвт для дітей від народження до одного року .масою нетто 450г</t>
  </si>
  <si>
    <t>Функціональний продукт для дитячого харчування: для дітей  хворих на фенілкетонурію  PKU Nutri  1 енерджі для дітей від народження до 12 місяців та в якості додатковог харчування до 3 років  .масою нетто 400г</t>
  </si>
  <si>
    <t>Функціональне дитяче харчування для хворих на фенілкетонурію та гіперфенілаланінемію  PKU Nutri  2 концентрат для дітей від 1 року .масою нетто 500г</t>
  </si>
  <si>
    <t>Функціональний продукт для дитячого харчування: для дітей  від 1 року та старше хворих на фенілкетонурію  PKU Nutri  2 енерджі    .масою нетто 454г</t>
  </si>
  <si>
    <t>Спеціальний продукт харчування для дітей  від 1 до 14 року,хворих на фенілкетонурію та гіперфінілаланінеміюКоміда-ФКУ В порошкоподібна суміш массою 500г.(грам -білка)</t>
  </si>
  <si>
    <t>Спеціальний продукт харчування д/немовлят від 0 до 1 року,хворих на фенілкетонурію та гіперфінілаланінеміюКоміда-ФКУ А  ФОРМУЛА порошкоподібна суміш массою 400г.(грам -білка)</t>
  </si>
  <si>
    <t xml:space="preserve">Звіт про отримання та використання лікарських засобів та виробів медичного призначення за рахунок коштів державного бюджету станом на 23.07.2018р. За програмою 2301710  2220 "Закупівля лікувального харчування для дітей,хворих на фенілкетонурію". </t>
  </si>
  <si>
    <t xml:space="preserve">Звіт про отримання та використання лікарських засобів та виробів медичного призначення за рахунок коштів державного бюджету станом на 13.08.2018р. За програмою 2301710  2220 "Закупівля лікувального харчування для дітей,хворих на фенілкетонурію". 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</si>
</sst>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P30"/>
  <sheetViews>
    <sheetView tabSelected="1" zoomScalePageLayoutView="0" workbookViewId="0" topLeftCell="A1">
      <selection activeCell="A1" sqref="A1:I30"/>
    </sheetView>
  </sheetViews>
  <sheetFormatPr defaultColWidth="9.140625" defaultRowHeight="12.75"/>
  <cols>
    <col min="1" max="1" width="15.8515625" style="0" customWidth="1"/>
    <col min="2" max="2" width="9.28125" style="0" customWidth="1"/>
    <col min="3" max="3" width="13.00390625" style="0" customWidth="1"/>
    <col min="4" max="4" width="7.28125" style="0" customWidth="1"/>
    <col min="5" max="5" width="12.421875" style="0" customWidth="1"/>
    <col min="6" max="6" width="7.8515625" style="0" customWidth="1"/>
    <col min="7" max="7" width="12.28125" style="0" customWidth="1"/>
    <col min="8" max="8" width="12.140625" style="0" customWidth="1"/>
    <col min="9" max="9" width="15.421875" style="0" customWidth="1"/>
  </cols>
  <sheetData>
    <row r="1" spans="1:9" ht="50.25" customHeight="1">
      <c r="A1" s="26" t="s">
        <v>26</v>
      </c>
      <c r="B1" s="26"/>
      <c r="C1" s="26"/>
      <c r="D1" s="26"/>
      <c r="E1" s="26"/>
      <c r="F1" s="26"/>
      <c r="G1" s="26"/>
      <c r="H1" s="26"/>
      <c r="I1" s="26"/>
    </row>
    <row r="2" spans="1:9" ht="24.75" customHeight="1">
      <c r="A2" s="27" t="s">
        <v>0</v>
      </c>
      <c r="B2" s="29" t="s">
        <v>14</v>
      </c>
      <c r="C2" s="29"/>
      <c r="D2" s="30" t="s">
        <v>1</v>
      </c>
      <c r="E2" s="31"/>
      <c r="F2" s="30" t="s">
        <v>2</v>
      </c>
      <c r="G2" s="31"/>
      <c r="H2" s="29" t="s">
        <v>3</v>
      </c>
      <c r="I2" s="29"/>
    </row>
    <row r="3" spans="1:9" ht="12.75">
      <c r="A3" s="28"/>
      <c r="B3" s="1" t="s">
        <v>4</v>
      </c>
      <c r="C3" s="1" t="s">
        <v>5</v>
      </c>
      <c r="D3" s="1" t="s">
        <v>4</v>
      </c>
      <c r="E3" s="1" t="s">
        <v>5</v>
      </c>
      <c r="F3" s="1" t="s">
        <v>4</v>
      </c>
      <c r="G3" s="1" t="s">
        <v>5</v>
      </c>
      <c r="H3" s="1" t="s">
        <v>4</v>
      </c>
      <c r="I3" s="1" t="s">
        <v>5</v>
      </c>
    </row>
    <row r="4" spans="1:10" s="7" customFormat="1" ht="76.5">
      <c r="A4" s="2" t="s">
        <v>8</v>
      </c>
      <c r="B4" s="4">
        <v>1125</v>
      </c>
      <c r="C4" s="3">
        <f>B4*J4</f>
        <v>3431.25</v>
      </c>
      <c r="D4" s="4"/>
      <c r="E4" s="3"/>
      <c r="F4" s="5">
        <f>B4-H4</f>
        <v>1125</v>
      </c>
      <c r="G4" s="6">
        <f>F4*J4</f>
        <v>3431.25</v>
      </c>
      <c r="H4" s="4">
        <v>0</v>
      </c>
      <c r="I4" s="3">
        <f>H4*J4</f>
        <v>0</v>
      </c>
      <c r="J4" s="18">
        <v>3.05</v>
      </c>
    </row>
    <row r="5" spans="1:10" s="7" customFormat="1" ht="114.75">
      <c r="A5" s="2" t="s">
        <v>7</v>
      </c>
      <c r="B5" s="4">
        <v>26258</v>
      </c>
      <c r="C5" s="3">
        <f>B5*J5</f>
        <v>221354.94</v>
      </c>
      <c r="D5" s="4"/>
      <c r="E5" s="3"/>
      <c r="F5" s="4">
        <f>B5-H5</f>
        <v>20177.2</v>
      </c>
      <c r="G5" s="3">
        <f>F5*J5</f>
        <v>170093.796</v>
      </c>
      <c r="H5" s="4">
        <v>6080.8</v>
      </c>
      <c r="I5" s="3">
        <f>H5*J5</f>
        <v>51261.144</v>
      </c>
      <c r="J5" s="18">
        <v>8.43</v>
      </c>
    </row>
    <row r="6" spans="1:10" s="7" customFormat="1" ht="178.5">
      <c r="A6" s="2" t="s">
        <v>9</v>
      </c>
      <c r="B6" s="4">
        <v>18</v>
      </c>
      <c r="C6" s="3">
        <f>B6*J6</f>
        <v>31266</v>
      </c>
      <c r="D6" s="4"/>
      <c r="E6" s="3"/>
      <c r="F6" s="4">
        <f>B6-H6</f>
        <v>6</v>
      </c>
      <c r="G6" s="3">
        <f>F6*J6</f>
        <v>10422</v>
      </c>
      <c r="H6" s="3">
        <v>12</v>
      </c>
      <c r="I6" s="3">
        <f>H6*J6</f>
        <v>20844</v>
      </c>
      <c r="J6" s="18">
        <v>1737</v>
      </c>
    </row>
    <row r="7" spans="1:10" s="7" customFormat="1" ht="123" customHeight="1">
      <c r="A7" s="19" t="s">
        <v>7</v>
      </c>
      <c r="B7" s="4"/>
      <c r="C7" s="3"/>
      <c r="D7" s="4">
        <v>33168</v>
      </c>
      <c r="E7" s="3">
        <f aca="true" t="shared" si="0" ref="E7:E21">D7*J7</f>
        <v>278611.2</v>
      </c>
      <c r="F7" s="4">
        <f>D7-H7</f>
        <v>4975.200000000001</v>
      </c>
      <c r="G7" s="3">
        <f>F7*J7</f>
        <v>41791.68000000001</v>
      </c>
      <c r="H7" s="3">
        <v>28192.8</v>
      </c>
      <c r="I7" s="3">
        <f aca="true" t="shared" si="1" ref="I7:I21">H7*J7</f>
        <v>236819.52</v>
      </c>
      <c r="J7">
        <v>8.4</v>
      </c>
    </row>
    <row r="8" spans="1:10" s="7" customFormat="1" ht="191.25">
      <c r="A8" s="2" t="s">
        <v>15</v>
      </c>
      <c r="B8" s="4"/>
      <c r="C8" s="3"/>
      <c r="D8" s="4">
        <v>25185</v>
      </c>
      <c r="E8" s="3">
        <f t="shared" si="0"/>
        <v>160176.6</v>
      </c>
      <c r="F8" s="4">
        <f aca="true" t="shared" si="2" ref="F8:F21">D8-H8</f>
        <v>0</v>
      </c>
      <c r="G8" s="3">
        <f>F8*J8</f>
        <v>0</v>
      </c>
      <c r="H8" s="3">
        <v>25185</v>
      </c>
      <c r="I8" s="3">
        <f t="shared" si="1"/>
        <v>160176.6</v>
      </c>
      <c r="J8">
        <v>6.36</v>
      </c>
    </row>
    <row r="9" spans="1:10" s="7" customFormat="1" ht="191.25">
      <c r="A9" s="2" t="s">
        <v>16</v>
      </c>
      <c r="B9" s="4"/>
      <c r="C9" s="3"/>
      <c r="D9" s="4">
        <v>2400</v>
      </c>
      <c r="E9" s="3">
        <f t="shared" si="0"/>
        <v>14832</v>
      </c>
      <c r="F9" s="4">
        <f t="shared" si="2"/>
        <v>0</v>
      </c>
      <c r="G9" s="3">
        <f aca="true" t="shared" si="3" ref="G9:G21">F9*J9</f>
        <v>0</v>
      </c>
      <c r="H9" s="3">
        <v>2400</v>
      </c>
      <c r="I9" s="3">
        <f t="shared" si="1"/>
        <v>14832</v>
      </c>
      <c r="J9" s="18">
        <v>6.18</v>
      </c>
    </row>
    <row r="10" spans="1:10" s="7" customFormat="1" ht="191.25">
      <c r="A10" s="2" t="s">
        <v>15</v>
      </c>
      <c r="B10" s="4"/>
      <c r="C10" s="3"/>
      <c r="D10" s="4">
        <v>5580</v>
      </c>
      <c r="E10" s="3">
        <f t="shared" si="0"/>
        <v>53902.8</v>
      </c>
      <c r="F10" s="4">
        <f t="shared" si="2"/>
        <v>5580</v>
      </c>
      <c r="G10" s="3">
        <f t="shared" si="3"/>
        <v>53902.8</v>
      </c>
      <c r="H10" s="3">
        <v>0</v>
      </c>
      <c r="I10" s="3">
        <f t="shared" si="1"/>
        <v>0</v>
      </c>
      <c r="J10" s="18">
        <v>9.66</v>
      </c>
    </row>
    <row r="11" spans="1:10" s="7" customFormat="1" ht="178.5">
      <c r="A11" s="2" t="s">
        <v>17</v>
      </c>
      <c r="B11" s="4"/>
      <c r="C11" s="3"/>
      <c r="D11" s="4">
        <v>5554.4</v>
      </c>
      <c r="E11" s="3">
        <f t="shared" si="0"/>
        <v>66041.81599999999</v>
      </c>
      <c r="F11" s="4">
        <f t="shared" si="2"/>
        <v>5554.4</v>
      </c>
      <c r="G11" s="3">
        <f t="shared" si="3"/>
        <v>66041.81599999999</v>
      </c>
      <c r="H11" s="20">
        <v>0</v>
      </c>
      <c r="I11" s="20">
        <f t="shared" si="1"/>
        <v>0</v>
      </c>
      <c r="J11" s="21">
        <v>11.89</v>
      </c>
    </row>
    <row r="12" spans="1:10" s="7" customFormat="1" ht="178.5">
      <c r="A12" s="2" t="s">
        <v>18</v>
      </c>
      <c r="B12" s="4"/>
      <c r="C12" s="3"/>
      <c r="D12" s="4">
        <v>11000</v>
      </c>
      <c r="E12" s="3">
        <f t="shared" si="0"/>
        <v>73920</v>
      </c>
      <c r="F12" s="4">
        <f t="shared" si="2"/>
        <v>11000</v>
      </c>
      <c r="G12" s="3">
        <f t="shared" si="3"/>
        <v>73920</v>
      </c>
      <c r="H12" s="3">
        <v>0</v>
      </c>
      <c r="I12" s="3">
        <f t="shared" si="1"/>
        <v>0</v>
      </c>
      <c r="J12" s="18">
        <v>6.72</v>
      </c>
    </row>
    <row r="13" spans="1:10" s="7" customFormat="1" ht="178.5">
      <c r="A13" s="2" t="s">
        <v>19</v>
      </c>
      <c r="B13" s="4"/>
      <c r="C13" s="3"/>
      <c r="D13" s="4">
        <v>11000</v>
      </c>
      <c r="E13" s="3">
        <f t="shared" si="0"/>
        <v>73920</v>
      </c>
      <c r="F13" s="4">
        <f t="shared" si="2"/>
        <v>5500</v>
      </c>
      <c r="G13" s="3">
        <f t="shared" si="3"/>
        <v>36960</v>
      </c>
      <c r="H13" s="3">
        <v>5500</v>
      </c>
      <c r="I13" s="3">
        <f t="shared" si="1"/>
        <v>36960</v>
      </c>
      <c r="J13" s="18">
        <v>6.72</v>
      </c>
    </row>
    <row r="14" spans="1:10" s="7" customFormat="1" ht="204">
      <c r="A14" s="2" t="s">
        <v>20</v>
      </c>
      <c r="B14" s="4"/>
      <c r="C14" s="3"/>
      <c r="D14" s="4">
        <v>3189.2</v>
      </c>
      <c r="E14" s="3">
        <f t="shared" si="0"/>
        <v>44648.799999999996</v>
      </c>
      <c r="F14" s="4">
        <f t="shared" si="2"/>
        <v>0</v>
      </c>
      <c r="G14" s="3">
        <f t="shared" si="3"/>
        <v>0</v>
      </c>
      <c r="H14" s="3">
        <v>3189.2</v>
      </c>
      <c r="I14" s="3">
        <f t="shared" si="1"/>
        <v>44648.799999999996</v>
      </c>
      <c r="J14" s="18">
        <v>14</v>
      </c>
    </row>
    <row r="15" spans="1:10" s="7" customFormat="1" ht="204">
      <c r="A15" s="2" t="s">
        <v>20</v>
      </c>
      <c r="B15" s="4"/>
      <c r="C15" s="3"/>
      <c r="D15" s="4">
        <v>2284.8</v>
      </c>
      <c r="E15" s="3">
        <f t="shared" si="0"/>
        <v>31987.200000000004</v>
      </c>
      <c r="F15" s="4">
        <f t="shared" si="2"/>
        <v>1999.2000000000003</v>
      </c>
      <c r="G15" s="3">
        <f t="shared" si="3"/>
        <v>27988.800000000003</v>
      </c>
      <c r="H15" s="3">
        <v>285.6</v>
      </c>
      <c r="I15" s="3">
        <f t="shared" si="1"/>
        <v>3998.4000000000005</v>
      </c>
      <c r="J15" s="18">
        <v>14</v>
      </c>
    </row>
    <row r="16" spans="1:10" s="7" customFormat="1" ht="153">
      <c r="A16" s="2" t="s">
        <v>21</v>
      </c>
      <c r="B16" s="4"/>
      <c r="C16" s="3"/>
      <c r="D16" s="4">
        <v>62400</v>
      </c>
      <c r="E16" s="3">
        <f t="shared" si="0"/>
        <v>421824</v>
      </c>
      <c r="F16" s="4">
        <f t="shared" si="2"/>
        <v>10800</v>
      </c>
      <c r="G16" s="3">
        <f t="shared" si="3"/>
        <v>73008</v>
      </c>
      <c r="H16" s="3">
        <v>51600</v>
      </c>
      <c r="I16" s="3">
        <f t="shared" si="1"/>
        <v>348816</v>
      </c>
      <c r="J16">
        <v>6.76</v>
      </c>
    </row>
    <row r="17" spans="1:10" s="7" customFormat="1" ht="153">
      <c r="A17" s="2" t="s">
        <v>21</v>
      </c>
      <c r="B17" s="4"/>
      <c r="C17" s="3"/>
      <c r="D17" s="4">
        <v>24900</v>
      </c>
      <c r="E17" s="3">
        <f t="shared" si="0"/>
        <v>168324</v>
      </c>
      <c r="F17" s="4">
        <f t="shared" si="2"/>
        <v>16200</v>
      </c>
      <c r="G17" s="3">
        <f t="shared" si="3"/>
        <v>109512</v>
      </c>
      <c r="H17" s="3">
        <v>8700</v>
      </c>
      <c r="I17" s="3">
        <f t="shared" si="1"/>
        <v>58812</v>
      </c>
      <c r="J17">
        <v>6.76</v>
      </c>
    </row>
    <row r="18" spans="1:10" s="7" customFormat="1" ht="153">
      <c r="A18" s="2" t="s">
        <v>22</v>
      </c>
      <c r="B18" s="4"/>
      <c r="C18" s="3"/>
      <c r="D18" s="4">
        <v>12380.58</v>
      </c>
      <c r="E18" s="3">
        <f t="shared" si="0"/>
        <v>108949.104</v>
      </c>
      <c r="F18" s="4">
        <f t="shared" si="2"/>
        <v>5883.84</v>
      </c>
      <c r="G18" s="3">
        <f t="shared" si="3"/>
        <v>51777.79200000001</v>
      </c>
      <c r="H18" s="3">
        <v>6496.74</v>
      </c>
      <c r="I18" s="20">
        <f t="shared" si="1"/>
        <v>57171.312000000005</v>
      </c>
      <c r="J18">
        <v>8.8</v>
      </c>
    </row>
    <row r="19" spans="1:10" s="7" customFormat="1" ht="191.25">
      <c r="A19" s="2" t="s">
        <v>23</v>
      </c>
      <c r="B19" s="4"/>
      <c r="C19" s="3"/>
      <c r="D19" s="4">
        <v>6820</v>
      </c>
      <c r="E19" s="3">
        <f t="shared" si="0"/>
        <v>65881.2</v>
      </c>
      <c r="F19" s="4">
        <f t="shared" si="2"/>
        <v>0</v>
      </c>
      <c r="G19" s="3">
        <f t="shared" si="3"/>
        <v>0</v>
      </c>
      <c r="H19" s="3">
        <v>6820</v>
      </c>
      <c r="I19" s="3">
        <f t="shared" si="1"/>
        <v>65881.2</v>
      </c>
      <c r="J19">
        <v>9.66</v>
      </c>
    </row>
    <row r="20" spans="1:10" s="7" customFormat="1" ht="191.25">
      <c r="A20" s="2" t="s">
        <v>16</v>
      </c>
      <c r="B20" s="4"/>
      <c r="C20" s="3"/>
      <c r="D20" s="4">
        <v>3300</v>
      </c>
      <c r="E20" s="3">
        <f t="shared" si="0"/>
        <v>20394</v>
      </c>
      <c r="F20" s="4">
        <f t="shared" si="2"/>
        <v>0</v>
      </c>
      <c r="G20" s="3">
        <f t="shared" si="3"/>
        <v>0</v>
      </c>
      <c r="H20" s="3">
        <v>3300</v>
      </c>
      <c r="I20" s="3">
        <f t="shared" si="1"/>
        <v>20394</v>
      </c>
      <c r="J20" s="18">
        <v>6.18</v>
      </c>
    </row>
    <row r="21" spans="1:10" s="7" customFormat="1" ht="191.25">
      <c r="A21" s="2" t="s">
        <v>24</v>
      </c>
      <c r="B21" s="4"/>
      <c r="C21" s="3"/>
      <c r="D21" s="4">
        <v>16464</v>
      </c>
      <c r="E21" s="3">
        <f t="shared" si="0"/>
        <v>225556.8</v>
      </c>
      <c r="F21" s="4">
        <f t="shared" si="2"/>
        <v>2880</v>
      </c>
      <c r="G21" s="3">
        <f t="shared" si="3"/>
        <v>39456</v>
      </c>
      <c r="H21" s="3">
        <v>13584</v>
      </c>
      <c r="I21" s="3">
        <f t="shared" si="1"/>
        <v>186100.8</v>
      </c>
      <c r="J21" s="18">
        <v>13.7</v>
      </c>
    </row>
    <row r="22" spans="1:9" s="7" customFormat="1" ht="12.75">
      <c r="A22" s="22" t="s">
        <v>6</v>
      </c>
      <c r="B22" s="13">
        <f aca="true" t="shared" si="4" ref="B22:I22">SUM(B4:B21)</f>
        <v>27401</v>
      </c>
      <c r="C22" s="14">
        <f t="shared" si="4"/>
        <v>256052.19</v>
      </c>
      <c r="D22" s="23">
        <f t="shared" si="4"/>
        <v>225625.97999999998</v>
      </c>
      <c r="E22" s="24">
        <f t="shared" si="4"/>
        <v>1808969.52</v>
      </c>
      <c r="F22" s="23">
        <f t="shared" si="4"/>
        <v>91680.84</v>
      </c>
      <c r="G22" s="24">
        <f t="shared" si="4"/>
        <v>758305.934</v>
      </c>
      <c r="H22" s="13">
        <f t="shared" si="4"/>
        <v>161346.14</v>
      </c>
      <c r="I22" s="14">
        <f t="shared" si="4"/>
        <v>1306715.776</v>
      </c>
    </row>
    <row r="23" spans="1:9" ht="12.75" hidden="1">
      <c r="A23" s="15"/>
      <c r="B23" s="15"/>
      <c r="C23" s="15"/>
      <c r="D23" s="15"/>
      <c r="E23" s="15"/>
      <c r="F23" s="15"/>
      <c r="G23" s="15"/>
      <c r="H23" s="15"/>
      <c r="I23" s="16"/>
    </row>
    <row r="24" spans="1:16" ht="12.75" hidden="1">
      <c r="A24" s="15"/>
      <c r="B24" s="15"/>
      <c r="C24" s="15"/>
      <c r="D24" s="15"/>
      <c r="E24" s="15"/>
      <c r="F24" s="15"/>
      <c r="G24" s="15"/>
      <c r="H24" s="15"/>
      <c r="I24" s="16"/>
      <c r="P24" s="2"/>
    </row>
    <row r="25" spans="1:9" ht="12.75">
      <c r="A25" s="15"/>
      <c r="B25" s="15"/>
      <c r="C25" s="15"/>
      <c r="D25" s="15"/>
      <c r="E25" s="15"/>
      <c r="F25" s="15"/>
      <c r="G25" s="15"/>
      <c r="H25" s="15"/>
      <c r="I25" s="15"/>
    </row>
    <row r="26" spans="1:9" ht="12.75">
      <c r="A26" s="25" t="s">
        <v>10</v>
      </c>
      <c r="B26" s="25"/>
      <c r="C26" s="17"/>
      <c r="D26" s="25" t="s">
        <v>11</v>
      </c>
      <c r="E26" s="25"/>
      <c r="F26" s="15"/>
      <c r="G26" s="15"/>
      <c r="H26" s="15"/>
      <c r="I26" s="15"/>
    </row>
    <row r="27" spans="1:9" ht="12.75">
      <c r="A27" s="17"/>
      <c r="B27" s="17"/>
      <c r="C27" s="17"/>
      <c r="D27" s="17"/>
      <c r="E27" s="17"/>
      <c r="F27" s="15"/>
      <c r="G27" s="15"/>
      <c r="H27" s="15"/>
      <c r="I27" s="15"/>
    </row>
    <row r="28" spans="1:9" ht="12.75">
      <c r="A28" s="17"/>
      <c r="B28" s="17"/>
      <c r="C28" s="17"/>
      <c r="D28" s="17"/>
      <c r="E28" s="17"/>
      <c r="F28" s="15"/>
      <c r="G28" s="15"/>
      <c r="H28" s="15"/>
      <c r="I28" s="15"/>
    </row>
    <row r="29" spans="1:9" ht="12.75">
      <c r="A29" s="25" t="s">
        <v>12</v>
      </c>
      <c r="B29" s="25"/>
      <c r="C29" s="17"/>
      <c r="D29" s="25" t="s">
        <v>13</v>
      </c>
      <c r="E29" s="25"/>
      <c r="F29" s="15"/>
      <c r="G29" s="15"/>
      <c r="H29" s="15"/>
      <c r="I29" s="15"/>
    </row>
    <row r="30" spans="1:9" ht="12.75">
      <c r="A30" s="17"/>
      <c r="B30" s="17"/>
      <c r="C30" s="17"/>
      <c r="D30" s="17"/>
      <c r="E30" s="17"/>
      <c r="F30" s="15"/>
      <c r="G30" s="15"/>
      <c r="H30" s="15"/>
      <c r="I30" s="15"/>
    </row>
  </sheetData>
  <sheetProtection/>
  <mergeCells count="10">
    <mergeCell ref="A26:B26"/>
    <mergeCell ref="D26:E26"/>
    <mergeCell ref="A29:B29"/>
    <mergeCell ref="D29:E29"/>
    <mergeCell ref="A1:I1"/>
    <mergeCell ref="A2:A3"/>
    <mergeCell ref="B2:C2"/>
    <mergeCell ref="D2:E2"/>
    <mergeCell ref="F2:G2"/>
    <mergeCell ref="H2:I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P30"/>
  <sheetViews>
    <sheetView zoomScalePageLayoutView="0" workbookViewId="0" topLeftCell="A1">
      <selection activeCell="A1" sqref="A1:I29"/>
    </sheetView>
  </sheetViews>
  <sheetFormatPr defaultColWidth="9.140625" defaultRowHeight="12.75"/>
  <cols>
    <col min="1" max="1" width="15.8515625" style="0" customWidth="1"/>
    <col min="2" max="2" width="9.28125" style="0" customWidth="1"/>
    <col min="3" max="3" width="13.00390625" style="0" customWidth="1"/>
    <col min="4" max="4" width="7.28125" style="0" customWidth="1"/>
    <col min="5" max="5" width="12.421875" style="0" customWidth="1"/>
    <col min="6" max="6" width="7.8515625" style="0" customWidth="1"/>
    <col min="7" max="7" width="12.28125" style="0" customWidth="1"/>
    <col min="8" max="8" width="12.140625" style="0" customWidth="1"/>
    <col min="9" max="9" width="15.421875" style="0" customWidth="1"/>
  </cols>
  <sheetData>
    <row r="1" spans="1:9" ht="50.25" customHeight="1">
      <c r="A1" s="26" t="s">
        <v>25</v>
      </c>
      <c r="B1" s="26"/>
      <c r="C1" s="26"/>
      <c r="D1" s="26"/>
      <c r="E1" s="26"/>
      <c r="F1" s="26"/>
      <c r="G1" s="26"/>
      <c r="H1" s="26"/>
      <c r="I1" s="26"/>
    </row>
    <row r="2" spans="1:9" ht="24.75" customHeight="1">
      <c r="A2" s="27" t="s">
        <v>0</v>
      </c>
      <c r="B2" s="29" t="s">
        <v>14</v>
      </c>
      <c r="C2" s="29"/>
      <c r="D2" s="30" t="s">
        <v>1</v>
      </c>
      <c r="E2" s="31"/>
      <c r="F2" s="30" t="s">
        <v>2</v>
      </c>
      <c r="G2" s="31"/>
      <c r="H2" s="29" t="s">
        <v>3</v>
      </c>
      <c r="I2" s="29"/>
    </row>
    <row r="3" spans="1:9" ht="12.75">
      <c r="A3" s="28"/>
      <c r="B3" s="1" t="s">
        <v>4</v>
      </c>
      <c r="C3" s="1" t="s">
        <v>5</v>
      </c>
      <c r="D3" s="1" t="s">
        <v>4</v>
      </c>
      <c r="E3" s="1" t="s">
        <v>5</v>
      </c>
      <c r="F3" s="1" t="s">
        <v>4</v>
      </c>
      <c r="G3" s="1" t="s">
        <v>5</v>
      </c>
      <c r="H3" s="1" t="s">
        <v>4</v>
      </c>
      <c r="I3" s="1" t="s">
        <v>5</v>
      </c>
    </row>
    <row r="4" spans="1:10" s="7" customFormat="1" ht="76.5">
      <c r="A4" s="2" t="s">
        <v>8</v>
      </c>
      <c r="B4" s="4">
        <v>1125</v>
      </c>
      <c r="C4" s="3">
        <f>B4*J4</f>
        <v>3431.25</v>
      </c>
      <c r="D4" s="4"/>
      <c r="E4" s="3"/>
      <c r="F4" s="5">
        <f>B4-H4</f>
        <v>1125</v>
      </c>
      <c r="G4" s="6">
        <f>F4*J4</f>
        <v>3431.25</v>
      </c>
      <c r="H4" s="4">
        <v>0</v>
      </c>
      <c r="I4" s="3">
        <f>H4*J4</f>
        <v>0</v>
      </c>
      <c r="J4" s="18">
        <v>3.05</v>
      </c>
    </row>
    <row r="5" spans="1:10" s="7" customFormat="1" ht="114.75">
      <c r="A5" s="2" t="s">
        <v>7</v>
      </c>
      <c r="B5" s="4">
        <v>26258</v>
      </c>
      <c r="C5" s="3">
        <f>B5*J5</f>
        <v>221354.94</v>
      </c>
      <c r="D5" s="4"/>
      <c r="E5" s="3"/>
      <c r="F5" s="5">
        <f>B5-H5</f>
        <v>4975.200000000001</v>
      </c>
      <c r="G5" s="6">
        <f>F5*J5</f>
        <v>41940.936</v>
      </c>
      <c r="H5" s="4">
        <v>21282.8</v>
      </c>
      <c r="I5" s="3">
        <f>H5*J5</f>
        <v>179414.004</v>
      </c>
      <c r="J5" s="18">
        <v>8.43</v>
      </c>
    </row>
    <row r="6" spans="1:10" s="7" customFormat="1" ht="178.5">
      <c r="A6" s="2" t="s">
        <v>9</v>
      </c>
      <c r="B6" s="4">
        <v>18</v>
      </c>
      <c r="C6" s="3">
        <f>B6*J6</f>
        <v>31266</v>
      </c>
      <c r="D6" s="4"/>
      <c r="E6" s="3"/>
      <c r="F6" s="5">
        <f>B6-H6</f>
        <v>6</v>
      </c>
      <c r="G6" s="6">
        <f>F6*J6</f>
        <v>10422</v>
      </c>
      <c r="H6" s="3">
        <v>12</v>
      </c>
      <c r="I6" s="3">
        <f>H6*J6</f>
        <v>20844</v>
      </c>
      <c r="J6" s="18">
        <v>1737</v>
      </c>
    </row>
    <row r="7" spans="1:10" s="7" customFormat="1" ht="123" customHeight="1">
      <c r="A7" s="19" t="s">
        <v>7</v>
      </c>
      <c r="B7" s="4"/>
      <c r="C7" s="3"/>
      <c r="D7" s="4">
        <v>33168</v>
      </c>
      <c r="E7" s="3">
        <f aca="true" t="shared" si="0" ref="E7:E21">D7*J7</f>
        <v>278611.2</v>
      </c>
      <c r="F7" s="5">
        <f>D7-H7</f>
        <v>0</v>
      </c>
      <c r="G7" s="6">
        <f>F7*J7</f>
        <v>0</v>
      </c>
      <c r="H7" s="3">
        <v>33168</v>
      </c>
      <c r="I7" s="3">
        <f aca="true" t="shared" si="1" ref="I7:I21">H7*J7</f>
        <v>278611.2</v>
      </c>
      <c r="J7">
        <v>8.4</v>
      </c>
    </row>
    <row r="8" spans="1:10" s="7" customFormat="1" ht="191.25">
      <c r="A8" s="2" t="s">
        <v>15</v>
      </c>
      <c r="B8" s="4"/>
      <c r="C8" s="3"/>
      <c r="D8" s="4">
        <v>25185</v>
      </c>
      <c r="E8" s="3">
        <f t="shared" si="0"/>
        <v>160176.6</v>
      </c>
      <c r="F8" s="5">
        <f aca="true" t="shared" si="2" ref="F8:F21">D8-H8</f>
        <v>0</v>
      </c>
      <c r="G8" s="6">
        <f>F8*J8</f>
        <v>0</v>
      </c>
      <c r="H8" s="3">
        <v>25185</v>
      </c>
      <c r="I8" s="3">
        <f t="shared" si="1"/>
        <v>160176.6</v>
      </c>
      <c r="J8">
        <v>6.36</v>
      </c>
    </row>
    <row r="9" spans="1:10" s="7" customFormat="1" ht="191.25">
      <c r="A9" s="2" t="s">
        <v>16</v>
      </c>
      <c r="B9" s="4"/>
      <c r="C9" s="3"/>
      <c r="D9" s="4">
        <v>2400</v>
      </c>
      <c r="E9" s="3">
        <f t="shared" si="0"/>
        <v>14832</v>
      </c>
      <c r="F9" s="5">
        <f t="shared" si="2"/>
        <v>0</v>
      </c>
      <c r="G9" s="6">
        <f aca="true" t="shared" si="3" ref="G9:G21">F9*J9</f>
        <v>0</v>
      </c>
      <c r="H9" s="3">
        <v>2400</v>
      </c>
      <c r="I9" s="3">
        <f t="shared" si="1"/>
        <v>14832</v>
      </c>
      <c r="J9" s="18">
        <v>6.18</v>
      </c>
    </row>
    <row r="10" spans="1:10" s="7" customFormat="1" ht="191.25">
      <c r="A10" s="2" t="s">
        <v>15</v>
      </c>
      <c r="B10" s="4"/>
      <c r="C10" s="3"/>
      <c r="D10" s="4">
        <v>5580</v>
      </c>
      <c r="E10" s="3">
        <f t="shared" si="0"/>
        <v>53902.8</v>
      </c>
      <c r="F10" s="5">
        <f t="shared" si="2"/>
        <v>1860</v>
      </c>
      <c r="G10" s="6">
        <f t="shared" si="3"/>
        <v>17967.6</v>
      </c>
      <c r="H10" s="3">
        <v>3720</v>
      </c>
      <c r="I10" s="3">
        <f t="shared" si="1"/>
        <v>35935.2</v>
      </c>
      <c r="J10" s="18">
        <v>9.66</v>
      </c>
    </row>
    <row r="11" spans="1:10" s="7" customFormat="1" ht="178.5">
      <c r="A11" s="2" t="s">
        <v>17</v>
      </c>
      <c r="B11" s="4"/>
      <c r="C11" s="3"/>
      <c r="D11" s="4">
        <v>5554.4</v>
      </c>
      <c r="E11" s="3">
        <f t="shared" si="0"/>
        <v>66041.81599999999</v>
      </c>
      <c r="F11" s="5">
        <f t="shared" si="2"/>
        <v>4401.599999999999</v>
      </c>
      <c r="G11" s="6">
        <f t="shared" si="3"/>
        <v>52335.024</v>
      </c>
      <c r="H11" s="20">
        <v>1152.8</v>
      </c>
      <c r="I11" s="20">
        <f t="shared" si="1"/>
        <v>13706.792</v>
      </c>
      <c r="J11" s="21">
        <v>11.89</v>
      </c>
    </row>
    <row r="12" spans="1:10" s="7" customFormat="1" ht="178.5">
      <c r="A12" s="2" t="s">
        <v>18</v>
      </c>
      <c r="B12" s="4"/>
      <c r="C12" s="3"/>
      <c r="D12" s="4">
        <v>11000</v>
      </c>
      <c r="E12" s="3">
        <f t="shared" si="0"/>
        <v>73920</v>
      </c>
      <c r="F12" s="5">
        <f t="shared" si="2"/>
        <v>11000</v>
      </c>
      <c r="G12" s="6">
        <f t="shared" si="3"/>
        <v>73920</v>
      </c>
      <c r="H12" s="3">
        <v>0</v>
      </c>
      <c r="I12" s="3">
        <f t="shared" si="1"/>
        <v>0</v>
      </c>
      <c r="J12" s="18">
        <v>6.72</v>
      </c>
    </row>
    <row r="13" spans="1:10" s="7" customFormat="1" ht="178.5">
      <c r="A13" s="2" t="s">
        <v>19</v>
      </c>
      <c r="B13" s="4"/>
      <c r="C13" s="3"/>
      <c r="D13" s="4">
        <v>11000</v>
      </c>
      <c r="E13" s="3">
        <f t="shared" si="0"/>
        <v>73920</v>
      </c>
      <c r="F13" s="5">
        <f t="shared" si="2"/>
        <v>2500</v>
      </c>
      <c r="G13" s="6">
        <f t="shared" si="3"/>
        <v>16800</v>
      </c>
      <c r="H13" s="3">
        <v>8500</v>
      </c>
      <c r="I13" s="3">
        <f t="shared" si="1"/>
        <v>57120</v>
      </c>
      <c r="J13" s="18">
        <v>6.72</v>
      </c>
    </row>
    <row r="14" spans="1:10" s="7" customFormat="1" ht="204">
      <c r="A14" s="2" t="s">
        <v>20</v>
      </c>
      <c r="B14" s="4"/>
      <c r="C14" s="3"/>
      <c r="D14" s="4">
        <v>3189.2</v>
      </c>
      <c r="E14" s="3">
        <f t="shared" si="0"/>
        <v>44648.799999999996</v>
      </c>
      <c r="F14" s="5">
        <f t="shared" si="2"/>
        <v>0</v>
      </c>
      <c r="G14" s="6">
        <f t="shared" si="3"/>
        <v>0</v>
      </c>
      <c r="H14" s="3">
        <v>3189.2</v>
      </c>
      <c r="I14" s="3">
        <f t="shared" si="1"/>
        <v>44648.799999999996</v>
      </c>
      <c r="J14" s="18">
        <v>14</v>
      </c>
    </row>
    <row r="15" spans="1:10" s="7" customFormat="1" ht="204">
      <c r="A15" s="2" t="s">
        <v>20</v>
      </c>
      <c r="B15" s="4"/>
      <c r="C15" s="3"/>
      <c r="D15" s="4">
        <v>2284.8</v>
      </c>
      <c r="E15" s="3">
        <f t="shared" si="0"/>
        <v>31987.200000000004</v>
      </c>
      <c r="F15" s="5">
        <f t="shared" si="2"/>
        <v>1999.2000000000003</v>
      </c>
      <c r="G15" s="6">
        <f t="shared" si="3"/>
        <v>27988.800000000003</v>
      </c>
      <c r="H15" s="3">
        <v>285.6</v>
      </c>
      <c r="I15" s="3">
        <f t="shared" si="1"/>
        <v>3998.4000000000005</v>
      </c>
      <c r="J15" s="18">
        <v>14</v>
      </c>
    </row>
    <row r="16" spans="1:10" s="7" customFormat="1" ht="153">
      <c r="A16" s="2" t="s">
        <v>21</v>
      </c>
      <c r="B16" s="4"/>
      <c r="C16" s="3"/>
      <c r="D16" s="4">
        <v>62400</v>
      </c>
      <c r="E16" s="3">
        <f t="shared" si="0"/>
        <v>421824</v>
      </c>
      <c r="F16" s="5">
        <f t="shared" si="2"/>
        <v>0</v>
      </c>
      <c r="G16" s="6">
        <f t="shared" si="3"/>
        <v>0</v>
      </c>
      <c r="H16" s="3">
        <v>62400</v>
      </c>
      <c r="I16" s="3">
        <f t="shared" si="1"/>
        <v>421824</v>
      </c>
      <c r="J16">
        <v>6.76</v>
      </c>
    </row>
    <row r="17" spans="1:10" s="7" customFormat="1" ht="153">
      <c r="A17" s="2" t="s">
        <v>21</v>
      </c>
      <c r="B17" s="4"/>
      <c r="C17" s="3"/>
      <c r="D17" s="4">
        <v>24900</v>
      </c>
      <c r="E17" s="3">
        <f t="shared" si="0"/>
        <v>168324</v>
      </c>
      <c r="F17" s="5">
        <f t="shared" si="2"/>
        <v>16200</v>
      </c>
      <c r="G17" s="6">
        <f t="shared" si="3"/>
        <v>109512</v>
      </c>
      <c r="H17" s="3">
        <v>8700</v>
      </c>
      <c r="I17" s="3">
        <f t="shared" si="1"/>
        <v>58812</v>
      </c>
      <c r="J17">
        <v>6.76</v>
      </c>
    </row>
    <row r="18" spans="1:10" s="7" customFormat="1" ht="153">
      <c r="A18" s="2" t="s">
        <v>22</v>
      </c>
      <c r="B18" s="4"/>
      <c r="C18" s="3"/>
      <c r="D18" s="4">
        <v>12380.58</v>
      </c>
      <c r="E18" s="3">
        <f t="shared" si="0"/>
        <v>108949.104</v>
      </c>
      <c r="F18" s="5">
        <f t="shared" si="2"/>
        <v>3677.3999999999996</v>
      </c>
      <c r="G18" s="6">
        <f t="shared" si="3"/>
        <v>32361.12</v>
      </c>
      <c r="H18" s="3">
        <v>8703.18</v>
      </c>
      <c r="I18" s="20">
        <f t="shared" si="1"/>
        <v>76587.98400000001</v>
      </c>
      <c r="J18">
        <v>8.8</v>
      </c>
    </row>
    <row r="19" spans="1:10" s="7" customFormat="1" ht="191.25">
      <c r="A19" s="2" t="s">
        <v>23</v>
      </c>
      <c r="B19" s="4"/>
      <c r="C19" s="3"/>
      <c r="D19" s="4">
        <v>6820</v>
      </c>
      <c r="E19" s="3">
        <f t="shared" si="0"/>
        <v>65881.2</v>
      </c>
      <c r="F19" s="5">
        <f t="shared" si="2"/>
        <v>0</v>
      </c>
      <c r="G19" s="6">
        <f t="shared" si="3"/>
        <v>0</v>
      </c>
      <c r="H19" s="3">
        <v>6820</v>
      </c>
      <c r="I19" s="3">
        <f t="shared" si="1"/>
        <v>65881.2</v>
      </c>
      <c r="J19">
        <v>9.66</v>
      </c>
    </row>
    <row r="20" spans="1:10" s="7" customFormat="1" ht="191.25">
      <c r="A20" s="2" t="s">
        <v>16</v>
      </c>
      <c r="B20" s="4"/>
      <c r="C20" s="3"/>
      <c r="D20" s="4">
        <v>3300</v>
      </c>
      <c r="E20" s="3">
        <f t="shared" si="0"/>
        <v>20394</v>
      </c>
      <c r="F20" s="5">
        <f t="shared" si="2"/>
        <v>0</v>
      </c>
      <c r="G20" s="6">
        <f t="shared" si="3"/>
        <v>0</v>
      </c>
      <c r="H20" s="3">
        <v>3300</v>
      </c>
      <c r="I20" s="3">
        <f t="shared" si="1"/>
        <v>20394</v>
      </c>
      <c r="J20" s="18">
        <v>6.18</v>
      </c>
    </row>
    <row r="21" spans="1:10" s="7" customFormat="1" ht="191.25">
      <c r="A21" s="2" t="s">
        <v>24</v>
      </c>
      <c r="B21" s="4"/>
      <c r="C21" s="3"/>
      <c r="D21" s="4">
        <v>16464</v>
      </c>
      <c r="E21" s="3">
        <f t="shared" si="0"/>
        <v>225556.8</v>
      </c>
      <c r="F21" s="5">
        <f t="shared" si="2"/>
        <v>0</v>
      </c>
      <c r="G21" s="6">
        <f t="shared" si="3"/>
        <v>0</v>
      </c>
      <c r="H21" s="3">
        <v>16464</v>
      </c>
      <c r="I21" s="3">
        <f t="shared" si="1"/>
        <v>225556.8</v>
      </c>
      <c r="J21" s="18">
        <v>13.7</v>
      </c>
    </row>
    <row r="22" spans="1:9" s="7" customFormat="1" ht="12.75">
      <c r="A22" s="8" t="s">
        <v>6</v>
      </c>
      <c r="B22" s="11">
        <f aca="true" t="shared" si="4" ref="B22:I22">SUM(B4:B21)</f>
        <v>27401</v>
      </c>
      <c r="C22" s="12">
        <f t="shared" si="4"/>
        <v>256052.19</v>
      </c>
      <c r="D22" s="9">
        <f t="shared" si="4"/>
        <v>225625.97999999998</v>
      </c>
      <c r="E22" s="10">
        <f t="shared" si="4"/>
        <v>1808969.52</v>
      </c>
      <c r="F22" s="9">
        <f t="shared" si="4"/>
        <v>47744.4</v>
      </c>
      <c r="G22" s="10">
        <f t="shared" si="4"/>
        <v>386678.73</v>
      </c>
      <c r="H22" s="13">
        <f t="shared" si="4"/>
        <v>205282.58000000002</v>
      </c>
      <c r="I22" s="14">
        <f t="shared" si="4"/>
        <v>1678342.98</v>
      </c>
    </row>
    <row r="23" spans="1:9" ht="12.75" hidden="1">
      <c r="A23" s="15"/>
      <c r="B23" s="15"/>
      <c r="C23" s="15"/>
      <c r="D23" s="15"/>
      <c r="E23" s="15"/>
      <c r="F23" s="15"/>
      <c r="G23" s="15"/>
      <c r="H23" s="15"/>
      <c r="I23" s="16"/>
    </row>
    <row r="24" spans="1:16" ht="12.75" hidden="1">
      <c r="A24" s="15"/>
      <c r="B24" s="15"/>
      <c r="C24" s="15"/>
      <c r="D24" s="15"/>
      <c r="E24" s="15"/>
      <c r="F24" s="15"/>
      <c r="G24" s="15"/>
      <c r="H24" s="15"/>
      <c r="I24" s="16"/>
      <c r="P24" s="2"/>
    </row>
    <row r="25" spans="1:9" ht="12.75">
      <c r="A25" s="15"/>
      <c r="B25" s="15"/>
      <c r="C25" s="15"/>
      <c r="D25" s="15"/>
      <c r="E25" s="15"/>
      <c r="F25" s="15"/>
      <c r="G25" s="15"/>
      <c r="H25" s="15"/>
      <c r="I25" s="15"/>
    </row>
    <row r="26" spans="1:9" ht="12.75">
      <c r="A26" s="25" t="s">
        <v>10</v>
      </c>
      <c r="B26" s="25"/>
      <c r="C26" s="17"/>
      <c r="D26" s="25" t="s">
        <v>11</v>
      </c>
      <c r="E26" s="25"/>
      <c r="F26" s="15"/>
      <c r="G26" s="15"/>
      <c r="H26" s="15"/>
      <c r="I26" s="15"/>
    </row>
    <row r="27" spans="1:9" ht="12.75">
      <c r="A27" s="17"/>
      <c r="B27" s="17"/>
      <c r="C27" s="17"/>
      <c r="D27" s="17"/>
      <c r="E27" s="17"/>
      <c r="F27" s="15"/>
      <c r="G27" s="15"/>
      <c r="H27" s="15"/>
      <c r="I27" s="15"/>
    </row>
    <row r="28" spans="1:9" ht="12.75">
      <c r="A28" s="17"/>
      <c r="B28" s="17"/>
      <c r="C28" s="17"/>
      <c r="D28" s="17"/>
      <c r="E28" s="17"/>
      <c r="F28" s="15"/>
      <c r="G28" s="15"/>
      <c r="H28" s="15"/>
      <c r="I28" s="15"/>
    </row>
    <row r="29" spans="1:9" ht="12.75">
      <c r="A29" s="25" t="s">
        <v>12</v>
      </c>
      <c r="B29" s="25"/>
      <c r="C29" s="17"/>
      <c r="D29" s="25" t="s">
        <v>13</v>
      </c>
      <c r="E29" s="25"/>
      <c r="F29" s="15"/>
      <c r="G29" s="15"/>
      <c r="H29" s="15"/>
      <c r="I29" s="15"/>
    </row>
    <row r="30" spans="1:9" ht="12.75">
      <c r="A30" s="17"/>
      <c r="B30" s="17"/>
      <c r="C30" s="17"/>
      <c r="D30" s="17"/>
      <c r="E30" s="17"/>
      <c r="F30" s="15"/>
      <c r="G30" s="15"/>
      <c r="H30" s="15"/>
      <c r="I30" s="15"/>
    </row>
  </sheetData>
  <sheetProtection/>
  <mergeCells count="10">
    <mergeCell ref="A26:B26"/>
    <mergeCell ref="D26:E26"/>
    <mergeCell ref="A29:B29"/>
    <mergeCell ref="D29:E29"/>
    <mergeCell ref="A1:I1"/>
    <mergeCell ref="A2:A3"/>
    <mergeCell ref="B2:C2"/>
    <mergeCell ref="D2:E2"/>
    <mergeCell ref="F2:G2"/>
    <mergeCell ref="H2:I2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PC5</dc:creator>
  <cp:keywords/>
  <dc:description/>
  <cp:lastModifiedBy>PC5</cp:lastModifiedBy>
  <dcterms:created xsi:type="dcterms:W3CDTF">2016-07-11T13:38:34Z</dcterms:created>
  <dcterms:modified xsi:type="dcterms:W3CDTF">2018-08-10T09:37:14Z</dcterms:modified>
  <cp:category/>
  <cp:version/>
  <cp:contentType/>
  <cp:contentStatus/>
</cp:coreProperties>
</file>